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処理中メール\●統計やしお\HP・キャビネット用原稿\"/>
    </mc:Choice>
  </mc:AlternateContent>
  <xr:revisionPtr revIDLastSave="0" documentId="13_ncr:1_{736BA629-BEF2-486D-990F-9D8A1E3CC69D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103" sheetId="144" r:id="rId1"/>
    <sheet name="104" sheetId="142" r:id="rId2"/>
    <sheet name="105" sheetId="143" r:id="rId3"/>
    <sheet name="106" sheetId="94" r:id="rId4"/>
  </sheets>
  <definedNames>
    <definedName name="_xlnm.Print_Area" localSheetId="0">'103'!$A$1:$O$57</definedName>
    <definedName name="_xlnm.Print_Area" localSheetId="1">'104'!$B$1:$J$52</definedName>
    <definedName name="_xlnm.Print_Area" localSheetId="2">'105'!$B$1:$L$26</definedName>
    <definedName name="_xlnm.Print_Area" localSheetId="3">'106'!$B$1:$I$48</definedName>
    <definedName name="Z_499EFEED_8286_4845_A121_435A7A306641_.wvu.PrintArea" localSheetId="1" hidden="1">'104'!$B$33:$J$52</definedName>
    <definedName name="Z_499EFEED_8286_4845_A121_435A7A306641_.wvu.PrintArea" localSheetId="2" hidden="1">'105'!$B$1:$L$27</definedName>
    <definedName name="Z_499EFEED_8286_4845_A121_435A7A306641_.wvu.PrintArea" localSheetId="3" hidden="1">'106'!$B$1:$I$48</definedName>
    <definedName name="Z_CD237F93_D507_46A3_BD78_34D8B99092D1_.wvu.PrintArea" localSheetId="1" hidden="1">'104'!$B$33:$J$52</definedName>
    <definedName name="Z_CD237F93_D507_46A3_BD78_34D8B99092D1_.wvu.PrintArea" localSheetId="2" hidden="1">'105'!$B$1:$L$27</definedName>
    <definedName name="Z_CD237F93_D507_46A3_BD78_34D8B99092D1_.wvu.PrintArea" localSheetId="3" hidden="1">'106'!$B$1:$I$48</definedName>
    <definedName name="Z_E2CC9FC4_0BC0_436E_ADCD_359C2FAFDB29_.wvu.PrintArea" localSheetId="1" hidden="1">'104'!$B$33:$J$52</definedName>
    <definedName name="Z_E2CC9FC4_0BC0_436E_ADCD_359C2FAFDB29_.wvu.PrintArea" localSheetId="2" hidden="1">'105'!$B$1:$L$27</definedName>
    <definedName name="Z_E2CC9FC4_0BC0_436E_ADCD_359C2FAFDB29_.wvu.PrintArea" localSheetId="3" hidden="1">'106'!$B$1:$I$48</definedName>
    <definedName name="Z_E6102C81_66EB_431A_8D8E_4AF70093C129_.wvu.PrintArea" localSheetId="1" hidden="1">'104'!$B$33:$J$52</definedName>
    <definedName name="Z_E6102C81_66EB_431A_8D8E_4AF70093C129_.wvu.PrintArea" localSheetId="2" hidden="1">'105'!$B$1:$L$27</definedName>
    <definedName name="Z_E6102C81_66EB_431A_8D8E_4AF70093C129_.wvu.PrintArea" localSheetId="3" hidden="1">'106'!$B$1:$I$48</definedName>
  </definedNames>
  <calcPr calcId="191029"/>
  <customWorkbookViews>
    <customWorkbookView name="八潮市役所 - 個人用ビュー" guid="{CD237F93-D507-46A3-BD78-34D8B99092D1}" mergeInterval="0" personalView="1" maximized="1" xWindow="-8" yWindow="-8" windowWidth="1616" windowHeight="876" tabRatio="875" activeSheetId="115"/>
    <customWorkbookView name="仲村 孝則 - 個人用ビュー" guid="{E6102C81-66EB-431A-8D8E-4AF70093C129}" mergeInterval="0" personalView="1" maximized="1" xWindow="-8" yWindow="-8" windowWidth="1382" windowHeight="744" tabRatio="875" activeSheetId="2"/>
    <customWorkbookView name="八潮市役所 - 個人用ビュー (2)" guid="{499EFEED-8286-4845-A121-435A7A306641}" mergeInterval="0" personalView="1" maximized="1" xWindow="-8" yWindow="-8" windowWidth="1616" windowHeight="876" tabRatio="875" activeSheetId="69"/>
    <customWorkbookView name="Administrator - 個人用ビュー" guid="{E2CC9FC4-0BC0-436E-ADCD-359C2FAFDB29}" mergeInterval="0" personalView="1" maximized="1" xWindow="-8" yWindow="-8" windowWidth="1616" windowHeight="876" tabRatio="875" activeSheetId="2" showComments="commIndAndComment"/>
  </customWorkbookViews>
</workbook>
</file>

<file path=xl/calcChain.xml><?xml version="1.0" encoding="utf-8"?>
<calcChain xmlns="http://schemas.openxmlformats.org/spreadsheetml/2006/main">
  <c r="K6" i="143" l="1"/>
  <c r="I6" i="143"/>
  <c r="E5" i="94" l="1"/>
  <c r="E6" i="94"/>
  <c r="H45" i="94"/>
  <c r="H44" i="94"/>
  <c r="H43" i="94"/>
  <c r="H42" i="94"/>
  <c r="H41" i="94"/>
  <c r="H40" i="94"/>
  <c r="H39" i="94"/>
  <c r="H38" i="94"/>
  <c r="H37" i="94"/>
  <c r="H36" i="94"/>
  <c r="H35" i="94"/>
  <c r="H34" i="94"/>
  <c r="H33" i="94"/>
  <c r="H32" i="94"/>
  <c r="H31" i="94"/>
  <c r="L6" i="143" l="1"/>
  <c r="J6" i="143"/>
  <c r="H30" i="94" l="1"/>
  <c r="H29" i="94"/>
  <c r="H28" i="94"/>
  <c r="H27" i="94"/>
  <c r="H26" i="94"/>
  <c r="H25" i="94"/>
  <c r="H24" i="94"/>
  <c r="H23" i="94"/>
  <c r="H22" i="94"/>
  <c r="H21" i="94"/>
  <c r="H20" i="94"/>
  <c r="H19" i="94"/>
  <c r="H18" i="94"/>
  <c r="H17" i="94"/>
  <c r="H16" i="94"/>
  <c r="H15" i="94"/>
  <c r="H14" i="94"/>
  <c r="H13" i="94"/>
  <c r="H12" i="94"/>
  <c r="H11" i="94"/>
  <c r="H10" i="94"/>
  <c r="H9" i="94"/>
  <c r="H8" i="94"/>
  <c r="H7" i="94"/>
  <c r="H6" i="94"/>
  <c r="H5" i="94"/>
  <c r="E45" i="94"/>
  <c r="E44" i="94"/>
  <c r="E43" i="94"/>
  <c r="E42" i="94"/>
  <c r="E41" i="94"/>
  <c r="E40" i="94"/>
  <c r="E39" i="94"/>
  <c r="E38" i="94"/>
  <c r="E37" i="94"/>
  <c r="E36" i="94"/>
  <c r="E35" i="94"/>
  <c r="E34" i="94"/>
  <c r="E33" i="94"/>
  <c r="E32" i="94"/>
  <c r="E31" i="94"/>
  <c r="E30" i="94"/>
  <c r="E29" i="94"/>
  <c r="E28" i="94"/>
  <c r="E2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7" i="94"/>
</calcChain>
</file>

<file path=xl/sharedStrings.xml><?xml version="1.0" encoding="utf-8"?>
<sst xmlns="http://schemas.openxmlformats.org/spreadsheetml/2006/main" count="211" uniqueCount="148">
  <si>
    <t>-</t>
    <phoneticPr fontId="7"/>
  </si>
  <si>
    <t xml:space="preserve"> (参考)県民経済計算</t>
    <phoneticPr fontId="7"/>
  </si>
  <si>
    <t>実  数</t>
  </si>
  <si>
    <t>輸入品に課される税・関税</t>
  </si>
  <si>
    <t>（控除）総資本形成に係る消費税</t>
  </si>
  <si>
    <t>資料：企画経営課（埼玉の市町村民経済計算）</t>
  </si>
  <si>
    <t>（内 訳）</t>
  </si>
  <si>
    <t>単位</t>
  </si>
  <si>
    <t>市内純生産</t>
  </si>
  <si>
    <t>千円</t>
  </si>
  <si>
    <t>就業者1人あたり市内純生産</t>
  </si>
  <si>
    <t>１人あたり市民所得</t>
  </si>
  <si>
    <t>人</t>
  </si>
  <si>
    <t>市内通勤就業者（昼間就業者数）</t>
  </si>
  <si>
    <t>県内総生産(名目)</t>
  </si>
  <si>
    <t>就業者1人あたり県内純生産</t>
  </si>
  <si>
    <t>１人あたり県民所得</t>
  </si>
  <si>
    <t>県民雇用者1人あたり雇用者報酬</t>
  </si>
  <si>
    <t>1人あたり家計最終消費支出</t>
  </si>
  <si>
    <t>総人口</t>
  </si>
  <si>
    <t>千人</t>
  </si>
  <si>
    <t>1人あたり国民所得</t>
  </si>
  <si>
    <t>対前年度　　増減率　（％）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</si>
  <si>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</si>
  <si>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</si>
  <si>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</si>
  <si>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</si>
  <si>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</si>
  <si>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</si>
  <si>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</si>
  <si>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</si>
  <si>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</si>
  <si>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</si>
  <si>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</si>
  <si>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</si>
  <si>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</si>
  <si>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 xml:space="preserve">上 尾 市 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</si>
  <si>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</si>
  <si>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</si>
  <si>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</si>
  <si>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</si>
  <si>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</si>
  <si>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</si>
  <si>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</si>
  <si>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</si>
  <si>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</si>
  <si>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</si>
  <si>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</si>
  <si>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</si>
  <si>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三 郷 市</t>
  </si>
  <si>
    <t>蓮 田 市</t>
  </si>
  <si>
    <t>坂 戸 市</t>
  </si>
  <si>
    <t>幸 手 市</t>
  </si>
  <si>
    <t>鶴ケ島市</t>
  </si>
  <si>
    <t>日 高 市</t>
  </si>
  <si>
    <t>春日部市</t>
  </si>
  <si>
    <t>東松山市</t>
  </si>
  <si>
    <t>富士見市</t>
  </si>
  <si>
    <t>市　名</t>
  </si>
  <si>
    <t>項          目</t>
  </si>
  <si>
    <t>総人口</t>
    <phoneticPr fontId="7"/>
  </si>
  <si>
    <t>総人口（推計人口)</t>
    <rPh sb="4" eb="6">
      <t>スイケイ</t>
    </rPh>
    <rPh sb="6" eb="8">
      <t>ジンコウ</t>
    </rPh>
    <phoneticPr fontId="7"/>
  </si>
  <si>
    <t>八潮市</t>
    <rPh sb="0" eb="3">
      <t>ヤシオシ</t>
    </rPh>
    <phoneticPr fontId="7"/>
  </si>
  <si>
    <t>白岡市</t>
    <rPh sb="0" eb="2">
      <t>シラオカ</t>
    </rPh>
    <rPh sb="2" eb="3">
      <t>シ</t>
    </rPh>
    <phoneticPr fontId="7"/>
  </si>
  <si>
    <t>吉 川 市</t>
    <phoneticPr fontId="7"/>
  </si>
  <si>
    <t>情報通信業</t>
    <rPh sb="0" eb="2">
      <t>ジョウホウ</t>
    </rPh>
    <rPh sb="2" eb="5">
      <t>ツウシンギョウ</t>
    </rPh>
    <phoneticPr fontId="7"/>
  </si>
  <si>
    <t>卸売・小売業</t>
    <phoneticPr fontId="7"/>
  </si>
  <si>
    <t>十億円</t>
    <rPh sb="0" eb="1">
      <t>ジュウ</t>
    </rPh>
    <phoneticPr fontId="7"/>
  </si>
  <si>
    <t>千円</t>
    <phoneticPr fontId="7"/>
  </si>
  <si>
    <t>国民所得(要素費用表示)</t>
    <rPh sb="5" eb="7">
      <t>ヨウソ</t>
    </rPh>
    <rPh sb="7" eb="9">
      <t>ヒヨウ</t>
    </rPh>
    <rPh sb="9" eb="11">
      <t>ヒョウジ</t>
    </rPh>
    <phoneticPr fontId="7"/>
  </si>
  <si>
    <t>千円</t>
    <rPh sb="0" eb="2">
      <t>センエン</t>
    </rPh>
    <phoneticPr fontId="7"/>
  </si>
  <si>
    <t>県民所得(要素費用表示)</t>
    <rPh sb="5" eb="7">
      <t>ヨウソ</t>
    </rPh>
    <rPh sb="7" eb="9">
      <t>ヒヨウ</t>
    </rPh>
    <rPh sb="9" eb="11">
      <t>ヒョウジ</t>
    </rPh>
    <phoneticPr fontId="7"/>
  </si>
  <si>
    <t>市民所得(分配)</t>
    <rPh sb="5" eb="7">
      <t>ブンパイ</t>
    </rPh>
    <phoneticPr fontId="7"/>
  </si>
  <si>
    <t>増加率（％）</t>
    <phoneticPr fontId="7"/>
  </si>
  <si>
    <t>資料：企画経営課（埼玉の市町村民経済計算・埼玉県県民経済計算）</t>
    <phoneticPr fontId="7"/>
  </si>
  <si>
    <t>注）市町村民経済計算・県民経済計算は、毎年遡及推計（改定）を行っているので、最新数値が公表された場合は、</t>
    <rPh sb="0" eb="1">
      <t>チュウ</t>
    </rPh>
    <rPh sb="2" eb="5">
      <t>シチョウソン</t>
    </rPh>
    <rPh sb="5" eb="6">
      <t>ミン</t>
    </rPh>
    <rPh sb="6" eb="8">
      <t>ケイザイ</t>
    </rPh>
    <rPh sb="8" eb="10">
      <t>ケイサン</t>
    </rPh>
    <rPh sb="11" eb="13">
      <t>ケンミン</t>
    </rPh>
    <rPh sb="13" eb="15">
      <t>ケイザイ</t>
    </rPh>
    <rPh sb="15" eb="17">
      <t>ケイサン</t>
    </rPh>
    <rPh sb="19" eb="21">
      <t>マイトシ</t>
    </rPh>
    <rPh sb="21" eb="23">
      <t>ソキュウ</t>
    </rPh>
    <rPh sb="23" eb="25">
      <t>スイケイ</t>
    </rPh>
    <rPh sb="26" eb="28">
      <t>カイテイ</t>
    </rPh>
    <rPh sb="30" eb="31">
      <t>オコナ</t>
    </rPh>
    <rPh sb="38" eb="40">
      <t>サイシン</t>
    </rPh>
    <rPh sb="40" eb="42">
      <t>スウチ</t>
    </rPh>
    <rPh sb="43" eb="45">
      <t>コウヒョウ</t>
    </rPh>
    <rPh sb="48" eb="50">
      <t>バアイ</t>
    </rPh>
    <phoneticPr fontId="7"/>
  </si>
  <si>
    <t>平成29年度</t>
    <phoneticPr fontId="7"/>
  </si>
  <si>
    <t>単位：百万円</t>
    <rPh sb="3" eb="4">
      <t>ヒャク</t>
    </rPh>
    <rPh sb="4" eb="5">
      <t>マン</t>
    </rPh>
    <phoneticPr fontId="7"/>
  </si>
  <si>
    <t>構成比（％）</t>
    <rPh sb="0" eb="3">
      <t>コウセイヒ</t>
    </rPh>
    <phoneticPr fontId="7"/>
  </si>
  <si>
    <t>単位：百万円</t>
    <rPh sb="3" eb="4">
      <t>ヒャク</t>
    </rPh>
    <rPh sb="4" eb="5">
      <t>マン</t>
    </rPh>
    <rPh sb="5" eb="6">
      <t>エン</t>
    </rPh>
    <phoneticPr fontId="7"/>
  </si>
  <si>
    <t>増　　加　　率　　（％）</t>
    <rPh sb="0" eb="1">
      <t>ゾウ</t>
    </rPh>
    <rPh sb="3" eb="4">
      <t>カ</t>
    </rPh>
    <rPh sb="6" eb="7">
      <t>リツ</t>
    </rPh>
    <phoneticPr fontId="7"/>
  </si>
  <si>
    <t>百万円</t>
    <rPh sb="0" eb="1">
      <t>ヒャク</t>
    </rPh>
    <rPh sb="1" eb="2">
      <t>マン</t>
    </rPh>
    <phoneticPr fontId="7"/>
  </si>
  <si>
    <t>平成27年度</t>
    <phoneticPr fontId="7"/>
  </si>
  <si>
    <t>実　　　数</t>
    <rPh sb="0" eb="1">
      <t>ミ</t>
    </rPh>
    <rPh sb="4" eb="5">
      <t>カズ</t>
    </rPh>
    <phoneticPr fontId="7"/>
  </si>
  <si>
    <t>平成30年度</t>
    <phoneticPr fontId="7"/>
  </si>
  <si>
    <t>目次</t>
    <rPh sb="0" eb="2">
      <t>モクジ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</si>
  <si>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</si>
  <si>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市 内 総 生 産</t>
    <phoneticPr fontId="7"/>
  </si>
  <si>
    <t xml:space="preserve">  第 １ 次 産 業</t>
    <phoneticPr fontId="7"/>
  </si>
  <si>
    <t xml:space="preserve">  第 ２ 次 産 業</t>
    <phoneticPr fontId="7"/>
  </si>
  <si>
    <t xml:space="preserve">  第 ３ 次 産 業</t>
    <phoneticPr fontId="7"/>
  </si>
  <si>
    <t>　　　　　</t>
    <phoneticPr fontId="7"/>
  </si>
  <si>
    <t xml:space="preserve">一    般    政    府 </t>
    <phoneticPr fontId="7"/>
  </si>
  <si>
    <t>家                計</t>
    <phoneticPr fontId="7"/>
  </si>
  <si>
    <t>対家計民間非営利団体</t>
    <phoneticPr fontId="7"/>
  </si>
  <si>
    <t>民 間 法 人 企 業</t>
    <phoneticPr fontId="7"/>
  </si>
  <si>
    <t>公   的   企   業</t>
    <phoneticPr fontId="7"/>
  </si>
  <si>
    <t>個   人   企   業</t>
    <phoneticPr fontId="7"/>
  </si>
  <si>
    <t>市民所得（分配）</t>
    <phoneticPr fontId="7"/>
  </si>
  <si>
    <t>財産所得</t>
    <phoneticPr fontId="7"/>
  </si>
  <si>
    <t>雇用者報酬</t>
    <phoneticPr fontId="7"/>
  </si>
  <si>
    <t>企業所得</t>
    <phoneticPr fontId="7"/>
  </si>
  <si>
    <t>　　a　受　取</t>
    <phoneticPr fontId="7"/>
  </si>
  <si>
    <t>　　b　支　払</t>
    <phoneticPr fontId="7"/>
  </si>
  <si>
    <t>八   潮   市</t>
    <phoneticPr fontId="7"/>
  </si>
  <si>
    <t xml:space="preserve"> (参考)国民経済計算</t>
    <phoneticPr fontId="7"/>
  </si>
  <si>
    <t>農　業</t>
    <phoneticPr fontId="7"/>
  </si>
  <si>
    <t>林　業</t>
    <phoneticPr fontId="7"/>
  </si>
  <si>
    <t>水産業</t>
    <phoneticPr fontId="7"/>
  </si>
  <si>
    <t>鉱　業</t>
    <phoneticPr fontId="7"/>
  </si>
  <si>
    <t>製造業</t>
    <phoneticPr fontId="7"/>
  </si>
  <si>
    <t>建設業</t>
    <phoneticPr fontId="7"/>
  </si>
  <si>
    <t>電気・ガス・水道業・廃棄物処理業</t>
    <rPh sb="10" eb="13">
      <t>ハイキブツ</t>
    </rPh>
    <rPh sb="13" eb="15">
      <t>ショリ</t>
    </rPh>
    <rPh sb="15" eb="16">
      <t>ギョウ</t>
    </rPh>
    <phoneticPr fontId="7"/>
  </si>
  <si>
    <t>運輸・郵便業</t>
    <rPh sb="0" eb="2">
      <t>ウンユ</t>
    </rPh>
    <rPh sb="3" eb="5">
      <t>ユウビン</t>
    </rPh>
    <rPh sb="5" eb="6">
      <t>ギョウ</t>
    </rPh>
    <phoneticPr fontId="7"/>
  </si>
  <si>
    <t>宿泊・飲食サービス業</t>
    <rPh sb="0" eb="2">
      <t>シュクハク</t>
    </rPh>
    <rPh sb="3" eb="5">
      <t>インショク</t>
    </rPh>
    <rPh sb="9" eb="10">
      <t>ギョウ</t>
    </rPh>
    <phoneticPr fontId="7"/>
  </si>
  <si>
    <t>金融・保険業</t>
    <rPh sb="0" eb="2">
      <t>キンユウ</t>
    </rPh>
    <rPh sb="3" eb="6">
      <t>ホケンギョウ</t>
    </rPh>
    <phoneticPr fontId="7"/>
  </si>
  <si>
    <t>不動産業</t>
    <rPh sb="0" eb="3">
      <t>フドウサン</t>
    </rPh>
    <rPh sb="3" eb="4">
      <t>ギョウ</t>
    </rPh>
    <phoneticPr fontId="7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</si>
  <si>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7"/>
  </si>
  <si>
    <t>公務</t>
    <rPh sb="0" eb="2">
      <t>コウム</t>
    </rPh>
    <phoneticPr fontId="7"/>
  </si>
  <si>
    <t>教育</t>
    <rPh sb="0" eb="2">
      <t>キョウイク</t>
    </rPh>
    <phoneticPr fontId="7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</si>
  <si>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7"/>
  </si>
  <si>
    <t>その他のサービス</t>
    <rPh sb="2" eb="3">
      <t>タ</t>
    </rPh>
    <phoneticPr fontId="7"/>
  </si>
  <si>
    <t>１４－１　産業別市内総生産</t>
    <rPh sb="10" eb="11">
      <t>ソウ</t>
    </rPh>
    <phoneticPr fontId="7"/>
  </si>
  <si>
    <t>１４－２　市民所得（分配）</t>
    <phoneticPr fontId="7"/>
  </si>
  <si>
    <t>１４－３　関連指標</t>
    <rPh sb="5" eb="6">
      <t>セキ</t>
    </rPh>
    <rPh sb="6" eb="7">
      <t>レン</t>
    </rPh>
    <phoneticPr fontId="7"/>
  </si>
  <si>
    <t>１４－４　県内各市の市町村民所得</t>
    <phoneticPr fontId="7"/>
  </si>
  <si>
    <t>１４　市　民　所　得</t>
    <rPh sb="3" eb="4">
      <t>シ</t>
    </rPh>
    <rPh sb="5" eb="6">
      <t>タミ</t>
    </rPh>
    <rPh sb="7" eb="8">
      <t>ショ</t>
    </rPh>
    <rPh sb="9" eb="10">
      <t>トク</t>
    </rPh>
    <phoneticPr fontId="7"/>
  </si>
  <si>
    <t>目次</t>
    <rPh sb="0" eb="2">
      <t>モクジ</t>
    </rPh>
    <phoneticPr fontId="7"/>
  </si>
  <si>
    <t>さ い た ま 市</t>
    <phoneticPr fontId="7"/>
  </si>
  <si>
    <t>ふ じ み 野 市</t>
    <phoneticPr fontId="7"/>
  </si>
  <si>
    <t>第１次産業</t>
    <phoneticPr fontId="7"/>
  </si>
  <si>
    <t>第２次産業</t>
  </si>
  <si>
    <t>第３次産業</t>
  </si>
  <si>
    <t>県　　計</t>
    <phoneticPr fontId="7"/>
  </si>
  <si>
    <t>令和元年度</t>
    <rPh sb="0" eb="2">
      <t>レイワ</t>
    </rPh>
    <rPh sb="2" eb="3">
      <t>ガン</t>
    </rPh>
    <phoneticPr fontId="7"/>
  </si>
  <si>
    <t>-</t>
    <phoneticPr fontId="7"/>
  </si>
  <si>
    <t>平成28年度</t>
    <phoneticPr fontId="7"/>
  </si>
  <si>
    <t>最新公表分を利用する。</t>
    <phoneticPr fontId="7"/>
  </si>
  <si>
    <t xml:space="preserve">     最新公表分を利用する。</t>
    <phoneticPr fontId="7"/>
  </si>
  <si>
    <t>注）市町村民経済計算は、毎年遡及推計（改定）を行っているので、最新数値が公表された場合は、</t>
    <rPh sb="2" eb="5">
      <t>シチョウソン</t>
    </rPh>
    <rPh sb="5" eb="6">
      <t>ミン</t>
    </rPh>
    <phoneticPr fontId="7"/>
  </si>
  <si>
    <t>　　最新公表分を利用する。</t>
    <phoneticPr fontId="7"/>
  </si>
  <si>
    <t>注）市町村民経済計算は、毎年遡及推計（改定）を行っているので、最新数値が公表された場合は、</t>
    <rPh sb="2" eb="5">
      <t>シチョウソン</t>
    </rPh>
    <phoneticPr fontId="7"/>
  </si>
  <si>
    <t>市町村内総生産（百万円）</t>
    <rPh sb="0" eb="3">
      <t>シチョウソン</t>
    </rPh>
    <rPh sb="3" eb="4">
      <t>ナイ</t>
    </rPh>
    <rPh sb="4" eb="7">
      <t>ソウセイサン</t>
    </rPh>
    <rPh sb="8" eb="11">
      <t>ヒャクマンエン</t>
    </rPh>
    <phoneticPr fontId="7"/>
  </si>
  <si>
    <t>市町村民所得（分配）（百万円）</t>
    <rPh sb="0" eb="3">
      <t>シチョウソン</t>
    </rPh>
    <rPh sb="3" eb="4">
      <t>ミン</t>
    </rPh>
    <rPh sb="4" eb="6">
      <t>ショトク</t>
    </rPh>
    <rPh sb="7" eb="9">
      <t>ブンパイ</t>
    </rPh>
    <rPh sb="11" eb="14">
      <t>ヒャクマンエン</t>
    </rPh>
    <phoneticPr fontId="7"/>
  </si>
  <si>
    <t>平成28年度</t>
    <phoneticPr fontId="7"/>
  </si>
  <si>
    <t>平成29年度</t>
    <phoneticPr fontId="7"/>
  </si>
  <si>
    <t>平成30年度</t>
    <phoneticPr fontId="7"/>
  </si>
  <si>
    <r>
      <t>１人あたり市町村民所得</t>
    </r>
    <r>
      <rPr>
        <sz val="6"/>
        <rFont val="ＭＳ Ｐ明朝"/>
        <family val="1"/>
        <charset val="128"/>
      </rPr>
      <t>(千円)
（令和元年度）</t>
    </r>
    <rPh sb="17" eb="19">
      <t>レイワ</t>
    </rPh>
    <rPh sb="19" eb="21">
      <t>ガンネン</t>
    </rPh>
    <rPh sb="21" eb="22">
      <t>ドヘイネンド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</si>
</sst>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;&quot;△ &quot;#,##0"/>
    <numFmt numFmtId="177" formatCode="#,##0.0;&quot;△ &quot;#,##0.0"/>
    <numFmt numFmtId="178" formatCode="#,##0_);[Red]\(#,##0\)"/>
    <numFmt numFmtId="179" formatCode="#,##0_ "/>
    <numFmt numFmtId="180" formatCode="0.0;&quot;△ &quot;0.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0"/>
      <color rgb="FFFFC000"/>
      <name val="ＭＳ Ｐ明朝"/>
      <family val="1"/>
      <charset val="128"/>
    </font>
    <font>
      <sz val="12"/>
      <color rgb="FFFFC000"/>
      <name val="ＭＳ Ｐ明朝"/>
      <family val="1"/>
      <charset val="128"/>
    </font>
    <font>
      <sz val="10"/>
      <color theme="5" tint="0.7999816888943144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4"/>
      <name val="ＭＳ Ｐ明朝"/>
      <family val="1"/>
      <charset val="128"/>
    </font>
    <font>
      <sz val="12"/>
      <color theme="5" tint="0.79998168889431442"/>
      <name val="ＭＳ Ｐ明朝"/>
      <family val="1"/>
      <charset val="128"/>
    </font>
    <font>
      <b/>
      <sz val="10"/>
      <color theme="5" tint="0.79998168889431442"/>
      <name val="ＭＳ Ｐ明朝"/>
      <family val="1"/>
      <charset val="128"/>
    </font>
    <font>
      <b/>
      <sz val="12"/>
      <color theme="5" tint="0.7999816888943144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6" fillId="0" borderId="0"/>
    <xf numFmtId="38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6" fontId="8" fillId="0" borderId="0" applyFont="0" applyFill="0" applyBorder="0" applyAlignment="0" applyProtection="0"/>
  </cellStyleXfs>
  <cellXfs count="234">
    <xf numFmtId="0" fontId="0" fillId="0" borderId="0" xfId="0"/>
    <xf numFmtId="0" fontId="0" fillId="0" borderId="25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4" applyFont="1" applyAlignment="1">
      <alignment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8" fontId="18" fillId="0" borderId="0" xfId="4" applyFont="1" applyAlignment="1">
      <alignment vertical="center"/>
    </xf>
    <xf numFmtId="0" fontId="15" fillId="0" borderId="28" xfId="0" applyFont="1" applyBorder="1" applyAlignment="1">
      <alignment vertical="center"/>
    </xf>
    <xf numFmtId="176" fontId="15" fillId="0" borderId="0" xfId="4" applyNumberFormat="1" applyFont="1" applyBorder="1" applyAlignment="1">
      <alignment vertical="center"/>
    </xf>
    <xf numFmtId="176" fontId="15" fillId="0" borderId="0" xfId="4" applyNumberFormat="1" applyFont="1" applyAlignment="1">
      <alignment vertical="center"/>
    </xf>
    <xf numFmtId="0" fontId="15" fillId="0" borderId="22" xfId="0" applyFont="1" applyBorder="1" applyAlignment="1">
      <alignment vertical="center"/>
    </xf>
    <xf numFmtId="176" fontId="15" fillId="0" borderId="0" xfId="4" applyNumberFormat="1" applyFont="1" applyBorder="1" applyAlignment="1">
      <alignment horizontal="right" vertical="center"/>
    </xf>
    <xf numFmtId="176" fontId="15" fillId="0" borderId="0" xfId="4" applyNumberFormat="1" applyFont="1" applyAlignment="1">
      <alignment horizontal="right" vertical="center"/>
    </xf>
    <xf numFmtId="176" fontId="15" fillId="0" borderId="19" xfId="4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176" fontId="15" fillId="0" borderId="0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vertical="center" shrinkToFit="1"/>
    </xf>
    <xf numFmtId="0" fontId="15" fillId="3" borderId="10" xfId="0" applyFont="1" applyFill="1" applyBorder="1" applyAlignment="1">
      <alignment horizontal="center" vertical="center" shrinkToFit="1"/>
    </xf>
    <xf numFmtId="176" fontId="15" fillId="0" borderId="22" xfId="4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5" fillId="0" borderId="0" xfId="0" applyNumberFormat="1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176" fontId="15" fillId="0" borderId="0" xfId="4" applyNumberFormat="1" applyFont="1" applyFill="1" applyBorder="1" applyAlignment="1">
      <alignment vertical="center"/>
    </xf>
    <xf numFmtId="176" fontId="15" fillId="0" borderId="22" xfId="4" applyNumberFormat="1" applyFont="1" applyFill="1" applyBorder="1" applyAlignment="1">
      <alignment vertical="center"/>
    </xf>
    <xf numFmtId="176" fontId="15" fillId="0" borderId="15" xfId="4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176" fontId="15" fillId="0" borderId="19" xfId="0" applyNumberFormat="1" applyFont="1" applyFill="1" applyBorder="1" applyAlignment="1">
      <alignment vertical="center" shrinkToFit="1"/>
    </xf>
    <xf numFmtId="0" fontId="15" fillId="0" borderId="28" xfId="0" applyFont="1" applyBorder="1" applyAlignment="1">
      <alignment horizontal="distributed" vertical="center" shrinkToFit="1"/>
    </xf>
    <xf numFmtId="0" fontId="15" fillId="0" borderId="0" xfId="0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7" fontId="15" fillId="0" borderId="0" xfId="4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 vertical="center"/>
    </xf>
    <xf numFmtId="0" fontId="23" fillId="0" borderId="0" xfId="3" applyFont="1" applyAlignment="1" applyProtection="1">
      <alignment vertical="center"/>
    </xf>
    <xf numFmtId="0" fontId="15" fillId="0" borderId="15" xfId="0" applyFont="1" applyBorder="1" applyAlignment="1">
      <alignment vertical="center"/>
    </xf>
    <xf numFmtId="176" fontId="15" fillId="0" borderId="9" xfId="4" applyNumberFormat="1" applyFont="1" applyFill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3" borderId="7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177" fontId="15" fillId="0" borderId="0" xfId="4" applyNumberFormat="1" applyFont="1" applyBorder="1" applyAlignment="1">
      <alignment vertical="center"/>
    </xf>
    <xf numFmtId="177" fontId="15" fillId="0" borderId="15" xfId="4" applyNumberFormat="1" applyFont="1" applyBorder="1" applyAlignment="1">
      <alignment vertical="center"/>
    </xf>
    <xf numFmtId="0" fontId="15" fillId="0" borderId="18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177" fontId="15" fillId="0" borderId="22" xfId="4" applyNumberFormat="1" applyFont="1" applyBorder="1" applyAlignment="1">
      <alignment vertical="center"/>
    </xf>
    <xf numFmtId="177" fontId="15" fillId="0" borderId="19" xfId="4" applyNumberFormat="1" applyFont="1" applyBorder="1" applyAlignment="1">
      <alignment vertical="center"/>
    </xf>
    <xf numFmtId="0" fontId="22" fillId="0" borderId="0" xfId="3" quotePrefix="1" applyFont="1" applyAlignment="1" applyProtection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176" fontId="15" fillId="0" borderId="22" xfId="0" applyNumberFormat="1" applyFont="1" applyBorder="1" applyAlignment="1">
      <alignment horizontal="right" vertical="center"/>
    </xf>
    <xf numFmtId="176" fontId="15" fillId="0" borderId="22" xfId="0" applyNumberFormat="1" applyFont="1" applyFill="1" applyBorder="1" applyAlignment="1">
      <alignment horizontal="right" vertical="center"/>
    </xf>
    <xf numFmtId="176" fontId="15" fillId="0" borderId="19" xfId="4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22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2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shrinkToFit="1"/>
    </xf>
    <xf numFmtId="0" fontId="18" fillId="0" borderId="4" xfId="0" applyFont="1" applyBorder="1" applyAlignment="1">
      <alignment vertical="center"/>
    </xf>
    <xf numFmtId="0" fontId="15" fillId="0" borderId="6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/>
    </xf>
    <xf numFmtId="0" fontId="15" fillId="0" borderId="4" xfId="0" applyFont="1" applyBorder="1" applyAlignment="1">
      <alignment horizontal="right" vertical="center"/>
    </xf>
    <xf numFmtId="0" fontId="15" fillId="0" borderId="22" xfId="0" applyFont="1" applyFill="1" applyBorder="1" applyAlignment="1">
      <alignment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5" fillId="0" borderId="0" xfId="0" applyNumberFormat="1" applyFont="1" applyFill="1" applyBorder="1" applyAlignment="1">
      <alignment horizontal="right" vertical="center" shrinkToFit="1"/>
    </xf>
    <xf numFmtId="180" fontId="15" fillId="0" borderId="0" xfId="0" applyNumberFormat="1" applyFont="1" applyFill="1" applyBorder="1" applyAlignment="1">
      <alignment vertical="center" shrinkToFit="1"/>
    </xf>
    <xf numFmtId="180" fontId="18" fillId="0" borderId="0" xfId="0" applyNumberFormat="1" applyFont="1" applyFill="1" applyBorder="1" applyAlignment="1">
      <alignment vertical="center" shrinkToFit="1"/>
    </xf>
    <xf numFmtId="0" fontId="15" fillId="0" borderId="19" xfId="0" applyFont="1" applyFill="1" applyBorder="1" applyAlignment="1">
      <alignment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0" fontId="29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30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38" fontId="15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76" fontId="15" fillId="0" borderId="0" xfId="4" applyNumberFormat="1" applyFont="1" applyFill="1" applyBorder="1" applyAlignment="1">
      <alignment horizontal="right" vertical="center" shrinkToFit="1"/>
    </xf>
    <xf numFmtId="0" fontId="15" fillId="2" borderId="10" xfId="0" applyFont="1" applyFill="1" applyBorder="1" applyAlignment="1">
      <alignment horizontal="center" vertical="center"/>
    </xf>
    <xf numFmtId="176" fontId="32" fillId="0" borderId="19" xfId="4" applyNumberFormat="1" applyFont="1" applyBorder="1" applyAlignment="1">
      <alignment vertical="center"/>
    </xf>
    <xf numFmtId="176" fontId="32" fillId="0" borderId="0" xfId="4" applyNumberFormat="1" applyFont="1" applyBorder="1" applyAlignment="1">
      <alignment vertical="center"/>
    </xf>
    <xf numFmtId="176" fontId="32" fillId="0" borderId="0" xfId="4" applyNumberFormat="1" applyFont="1" applyBorder="1" applyAlignment="1">
      <alignment horizontal="right" vertical="center"/>
    </xf>
    <xf numFmtId="176" fontId="32" fillId="0" borderId="22" xfId="4" applyNumberFormat="1" applyFont="1" applyBorder="1" applyAlignment="1">
      <alignment vertical="center"/>
    </xf>
    <xf numFmtId="176" fontId="32" fillId="0" borderId="22" xfId="4" applyNumberFormat="1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176" fontId="32" fillId="0" borderId="0" xfId="4" applyNumberFormat="1" applyFont="1" applyAlignment="1">
      <alignment vertical="center"/>
    </xf>
    <xf numFmtId="176" fontId="32" fillId="0" borderId="0" xfId="4" applyNumberFormat="1" applyFont="1" applyFill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4" fillId="0" borderId="29" xfId="0" applyFont="1" applyBorder="1" applyAlignment="1">
      <alignment vertical="center"/>
    </xf>
    <xf numFmtId="176" fontId="32" fillId="0" borderId="15" xfId="4" applyNumberFormat="1" applyFont="1" applyBorder="1" applyAlignment="1">
      <alignment vertical="center"/>
    </xf>
    <xf numFmtId="176" fontId="32" fillId="0" borderId="15" xfId="4" applyNumberFormat="1" applyFont="1" applyFill="1" applyBorder="1" applyAlignment="1">
      <alignment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5" xfId="4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4" fillId="0" borderId="18" xfId="0" applyFont="1" applyBorder="1" applyAlignment="1">
      <alignment vertical="center"/>
    </xf>
    <xf numFmtId="177" fontId="32" fillId="0" borderId="15" xfId="0" applyNumberFormat="1" applyFont="1" applyFill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 shrinkToFit="1"/>
    </xf>
    <xf numFmtId="0" fontId="32" fillId="0" borderId="7" xfId="0" applyFont="1" applyBorder="1" applyAlignment="1">
      <alignment vertical="center"/>
    </xf>
    <xf numFmtId="176" fontId="32" fillId="0" borderId="18" xfId="0" applyNumberFormat="1" applyFont="1" applyFill="1" applyBorder="1" applyAlignment="1">
      <alignment vertical="center" shrinkToFit="1"/>
    </xf>
    <xf numFmtId="0" fontId="32" fillId="3" borderId="11" xfId="0" applyFont="1" applyFill="1" applyBorder="1" applyAlignment="1">
      <alignment horizontal="center" vertical="center" shrinkToFit="1"/>
    </xf>
    <xf numFmtId="0" fontId="32" fillId="0" borderId="4" xfId="0" applyFont="1" applyBorder="1" applyAlignment="1">
      <alignment vertical="center"/>
    </xf>
    <xf numFmtId="180" fontId="32" fillId="0" borderId="0" xfId="0" applyNumberFormat="1" applyFont="1" applyFill="1" applyBorder="1" applyAlignment="1">
      <alignment vertical="center" shrinkToFit="1"/>
    </xf>
    <xf numFmtId="176" fontId="15" fillId="0" borderId="9" xfId="0" applyNumberFormat="1" applyFont="1" applyFill="1" applyBorder="1" applyAlignment="1">
      <alignment vertical="center" shrinkToFit="1"/>
    </xf>
    <xf numFmtId="176" fontId="15" fillId="0" borderId="14" xfId="0" applyNumberFormat="1" applyFont="1" applyFill="1" applyBorder="1" applyAlignment="1">
      <alignment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vertical="center" shrinkToFit="1"/>
    </xf>
    <xf numFmtId="176" fontId="32" fillId="0" borderId="30" xfId="0" applyNumberFormat="1" applyFont="1" applyFill="1" applyBorder="1" applyAlignment="1">
      <alignment vertical="center" shrinkToFit="1"/>
    </xf>
    <xf numFmtId="180" fontId="15" fillId="0" borderId="22" xfId="0" applyNumberFormat="1" applyFont="1" applyFill="1" applyBorder="1" applyAlignment="1">
      <alignment vertical="center" shrinkToFit="1"/>
    </xf>
    <xf numFmtId="180" fontId="32" fillId="0" borderId="22" xfId="0" applyNumberFormat="1" applyFont="1" applyFill="1" applyBorder="1" applyAlignment="1">
      <alignment vertical="center" shrinkToFit="1"/>
    </xf>
    <xf numFmtId="177" fontId="15" fillId="0" borderId="9" xfId="0" applyNumberFormat="1" applyFont="1" applyFill="1" applyBorder="1" applyAlignment="1">
      <alignment vertical="center" shrinkToFit="1"/>
    </xf>
    <xf numFmtId="177" fontId="15" fillId="0" borderId="0" xfId="0" applyNumberFormat="1" applyFont="1" applyFill="1" applyBorder="1" applyAlignment="1">
      <alignment horizontal="right" vertical="center" shrinkToFit="1"/>
    </xf>
    <xf numFmtId="177" fontId="32" fillId="0" borderId="18" xfId="0" applyNumberFormat="1" applyFont="1" applyFill="1" applyBorder="1" applyAlignment="1">
      <alignment vertical="center" shrinkToFit="1"/>
    </xf>
    <xf numFmtId="177" fontId="18" fillId="0" borderId="9" xfId="0" applyNumberFormat="1" applyFont="1" applyFill="1" applyBorder="1" applyAlignment="1">
      <alignment vertical="center" shrinkToFit="1"/>
    </xf>
    <xf numFmtId="176" fontId="15" fillId="0" borderId="26" xfId="0" applyNumberFormat="1" applyFont="1" applyFill="1" applyBorder="1" applyAlignment="1">
      <alignment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32" fillId="0" borderId="28" xfId="0" applyNumberFormat="1" applyFont="1" applyFill="1" applyBorder="1" applyAlignment="1">
      <alignment vertical="center" shrinkToFit="1"/>
    </xf>
    <xf numFmtId="180" fontId="15" fillId="0" borderId="19" xfId="0" applyNumberFormat="1" applyFont="1" applyFill="1" applyBorder="1" applyAlignment="1">
      <alignment vertical="center" shrinkToFit="1"/>
    </xf>
    <xf numFmtId="180" fontId="32" fillId="0" borderId="19" xfId="0" applyNumberFormat="1" applyFont="1" applyFill="1" applyBorder="1" applyAlignment="1">
      <alignment vertical="center" shrinkToFit="1"/>
    </xf>
    <xf numFmtId="0" fontId="32" fillId="0" borderId="1" xfId="0" applyFont="1" applyBorder="1" applyAlignment="1">
      <alignment horizontal="center" vertical="center"/>
    </xf>
    <xf numFmtId="178" fontId="32" fillId="0" borderId="0" xfId="8" applyNumberFormat="1" applyFont="1" applyFill="1" applyBorder="1" applyAlignment="1">
      <alignment vertical="center" shrinkToFit="1"/>
    </xf>
    <xf numFmtId="180" fontId="32" fillId="0" borderId="0" xfId="1" applyNumberFormat="1" applyFont="1" applyFill="1" applyBorder="1" applyAlignment="1">
      <alignment vertical="center" shrinkToFit="1"/>
    </xf>
    <xf numFmtId="178" fontId="32" fillId="0" borderId="0" xfId="0" applyNumberFormat="1" applyFont="1" applyBorder="1" applyAlignment="1">
      <alignment vertical="center" shrinkToFit="1"/>
    </xf>
    <xf numFmtId="179" fontId="15" fillId="0" borderId="20" xfId="8" applyNumberFormat="1" applyFont="1" applyFill="1" applyBorder="1" applyAlignment="1">
      <alignment vertical="center" shrinkToFit="1"/>
    </xf>
    <xf numFmtId="180" fontId="15" fillId="0" borderId="20" xfId="1" applyNumberFormat="1" applyFont="1" applyFill="1" applyBorder="1" applyAlignment="1">
      <alignment vertical="center" shrinkToFit="1"/>
    </xf>
    <xf numFmtId="179" fontId="15" fillId="0" borderId="20" xfId="8" applyNumberFormat="1" applyFont="1" applyBorder="1" applyAlignment="1">
      <alignment vertical="center" shrinkToFit="1"/>
    </xf>
    <xf numFmtId="179" fontId="15" fillId="0" borderId="0" xfId="8" applyNumberFormat="1" applyFont="1" applyFill="1" applyBorder="1" applyAlignment="1">
      <alignment vertical="center" shrinkToFit="1"/>
    </xf>
    <xf numFmtId="180" fontId="15" fillId="0" borderId="0" xfId="1" applyNumberFormat="1" applyFont="1" applyFill="1" applyBorder="1" applyAlignment="1">
      <alignment vertical="center" shrinkToFit="1"/>
    </xf>
    <xf numFmtId="179" fontId="15" fillId="0" borderId="0" xfId="8" applyNumberFormat="1" applyFont="1" applyBorder="1" applyAlignment="1">
      <alignment vertical="center" shrinkToFit="1"/>
    </xf>
    <xf numFmtId="179" fontId="15" fillId="0" borderId="22" xfId="8" applyNumberFormat="1" applyFont="1" applyFill="1" applyBorder="1" applyAlignment="1">
      <alignment vertical="center" shrinkToFit="1"/>
    </xf>
    <xf numFmtId="180" fontId="15" fillId="0" borderId="22" xfId="1" applyNumberFormat="1" applyFont="1" applyFill="1" applyBorder="1" applyAlignment="1">
      <alignment vertical="center" shrinkToFit="1"/>
    </xf>
    <xf numFmtId="179" fontId="15" fillId="0" borderId="22" xfId="8" applyNumberFormat="1" applyFont="1" applyBorder="1" applyAlignment="1">
      <alignment vertical="center" shrinkToFit="1"/>
    </xf>
    <xf numFmtId="179" fontId="15" fillId="0" borderId="15" xfId="8" applyNumberFormat="1" applyFont="1" applyFill="1" applyBorder="1" applyAlignment="1">
      <alignment vertical="center" shrinkToFit="1"/>
    </xf>
    <xf numFmtId="180" fontId="15" fillId="0" borderId="15" xfId="1" applyNumberFormat="1" applyFont="1" applyFill="1" applyBorder="1" applyAlignment="1">
      <alignment vertical="center" shrinkToFit="1"/>
    </xf>
    <xf numFmtId="179" fontId="15" fillId="0" borderId="15" xfId="8" applyNumberFormat="1" applyFont="1" applyBorder="1" applyAlignment="1">
      <alignment vertical="center" shrinkToFit="1"/>
    </xf>
    <xf numFmtId="179" fontId="18" fillId="0" borderId="22" xfId="8" applyNumberFormat="1" applyFont="1" applyFill="1" applyBorder="1" applyAlignment="1">
      <alignment vertical="center" shrinkToFit="1"/>
    </xf>
    <xf numFmtId="180" fontId="18" fillId="0" borderId="22" xfId="1" applyNumberFormat="1" applyFont="1" applyFill="1" applyBorder="1" applyAlignment="1">
      <alignment vertical="center" shrinkToFit="1"/>
    </xf>
    <xf numFmtId="179" fontId="18" fillId="0" borderId="22" xfId="8" applyNumberFormat="1" applyFont="1" applyBorder="1" applyAlignment="1">
      <alignment vertical="center" shrinkToFit="1"/>
    </xf>
    <xf numFmtId="179" fontId="15" fillId="0" borderId="19" xfId="8" applyNumberFormat="1" applyFont="1" applyFill="1" applyBorder="1" applyAlignment="1">
      <alignment vertical="center" shrinkToFit="1"/>
    </xf>
    <xf numFmtId="180" fontId="15" fillId="0" borderId="19" xfId="1" applyNumberFormat="1" applyFont="1" applyFill="1" applyBorder="1" applyAlignment="1">
      <alignment vertical="center" shrinkToFit="1"/>
    </xf>
    <xf numFmtId="179" fontId="15" fillId="0" borderId="19" xfId="8" applyNumberFormat="1" applyFont="1" applyBorder="1" applyAlignment="1">
      <alignment vertical="center" shrinkToFit="1"/>
    </xf>
    <xf numFmtId="0" fontId="33" fillId="2" borderId="10" xfId="0" applyFont="1" applyFill="1" applyBorder="1" applyAlignment="1">
      <alignment horizontal="center" vertical="center"/>
    </xf>
    <xf numFmtId="179" fontId="33" fillId="0" borderId="20" xfId="8" applyNumberFormat="1" applyFont="1" applyFill="1" applyBorder="1" applyAlignment="1">
      <alignment vertical="center" shrinkToFit="1"/>
    </xf>
    <xf numFmtId="179" fontId="33" fillId="0" borderId="0" xfId="8" applyNumberFormat="1" applyFont="1" applyFill="1" applyBorder="1" applyAlignment="1">
      <alignment vertical="center" shrinkToFit="1"/>
    </xf>
    <xf numFmtId="179" fontId="33" fillId="0" borderId="22" xfId="8" applyNumberFormat="1" applyFont="1" applyFill="1" applyBorder="1" applyAlignment="1">
      <alignment vertical="center" shrinkToFit="1"/>
    </xf>
    <xf numFmtId="179" fontId="33" fillId="0" borderId="15" xfId="8" applyNumberFormat="1" applyFont="1" applyFill="1" applyBorder="1" applyAlignment="1">
      <alignment vertical="center" shrinkToFit="1"/>
    </xf>
    <xf numFmtId="179" fontId="32" fillId="0" borderId="22" xfId="8" applyNumberFormat="1" applyFont="1" applyFill="1" applyBorder="1" applyAlignment="1">
      <alignment vertical="center" shrinkToFit="1"/>
    </xf>
    <xf numFmtId="179" fontId="33" fillId="0" borderId="19" xfId="8" applyNumberFormat="1" applyFont="1" applyFill="1" applyBorder="1" applyAlignment="1">
      <alignment vertical="center" shrinkToFit="1"/>
    </xf>
    <xf numFmtId="0" fontId="32" fillId="2" borderId="10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vertical="center"/>
    </xf>
    <xf numFmtId="176" fontId="32" fillId="0" borderId="0" xfId="4" applyNumberFormat="1" applyFont="1" applyFill="1" applyBorder="1" applyAlignment="1">
      <alignment vertical="center"/>
    </xf>
    <xf numFmtId="176" fontId="15" fillId="0" borderId="0" xfId="4" applyNumberFormat="1" applyFont="1" applyFill="1" applyBorder="1" applyAlignment="1">
      <alignment vertical="center"/>
    </xf>
    <xf numFmtId="176" fontId="32" fillId="0" borderId="22" xfId="4" applyNumberFormat="1" applyFont="1" applyFill="1" applyBorder="1" applyAlignment="1">
      <alignment vertical="center"/>
    </xf>
    <xf numFmtId="176" fontId="32" fillId="0" borderId="19" xfId="4" applyNumberFormat="1" applyFont="1" applyFill="1" applyBorder="1" applyAlignment="1">
      <alignment vertical="center"/>
    </xf>
    <xf numFmtId="177" fontId="15" fillId="0" borderId="0" xfId="4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176" fontId="15" fillId="0" borderId="0" xfId="4" applyNumberFormat="1" applyFont="1" applyBorder="1" applyAlignment="1">
      <alignment vertical="center"/>
    </xf>
    <xf numFmtId="176" fontId="15" fillId="0" borderId="22" xfId="4" applyNumberFormat="1" applyFont="1" applyBorder="1" applyAlignment="1">
      <alignment vertical="center"/>
    </xf>
    <xf numFmtId="176" fontId="15" fillId="0" borderId="0" xfId="4" applyNumberFormat="1" applyFont="1" applyFill="1" applyBorder="1" applyAlignment="1">
      <alignment vertical="center"/>
    </xf>
    <xf numFmtId="176" fontId="15" fillId="0" borderId="22" xfId="4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 shrinkToFit="1"/>
    </xf>
    <xf numFmtId="176" fontId="15" fillId="0" borderId="19" xfId="4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76" fontId="32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horizontal="right" vertical="center"/>
    </xf>
    <xf numFmtId="179" fontId="0" fillId="0" borderId="0" xfId="0" applyNumberFormat="1" applyAlignment="1">
      <alignment vertical="center"/>
    </xf>
    <xf numFmtId="176" fontId="15" fillId="0" borderId="0" xfId="4" applyNumberFormat="1" applyFont="1" applyFill="1" applyBorder="1" applyAlignment="1">
      <alignment horizontal="right" vertical="center"/>
    </xf>
    <xf numFmtId="176" fontId="15" fillId="0" borderId="22" xfId="4" applyNumberFormat="1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7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</cellXfs>
  <cellStyles count="22">
    <cellStyle name="パーセント" xfId="1" builtinId="5"/>
    <cellStyle name="パーセント 2" xfId="2" xr:uid="{00000000-0005-0000-0000-000001000000}"/>
    <cellStyle name="パーセント 3" xfId="12" xr:uid="{00000000-0005-0000-0000-000002000000}"/>
    <cellStyle name="ハイパーリンク" xfId="3" builtinId="8"/>
    <cellStyle name="ハイパーリンク 2" xfId="20" xr:uid="{00000000-0005-0000-0000-000004000000}"/>
    <cellStyle name="桁区切り" xfId="4" builtinId="6"/>
    <cellStyle name="桁区切り 2" xfId="5" xr:uid="{00000000-0005-0000-0000-000006000000}"/>
    <cellStyle name="桁区切り 2 3" xfId="6" xr:uid="{00000000-0005-0000-0000-000007000000}"/>
    <cellStyle name="桁区切り 2 3 2" xfId="13" xr:uid="{00000000-0005-0000-0000-000008000000}"/>
    <cellStyle name="桁区切り 3" xfId="10" xr:uid="{00000000-0005-0000-0000-000009000000}"/>
    <cellStyle name="桁区切り[0]_P110生活保護の推移" xfId="7" xr:uid="{00000000-0005-0000-0000-00000A000000}"/>
    <cellStyle name="通貨 2" xfId="21" xr:uid="{00000000-0005-0000-0000-00000B000000}"/>
    <cellStyle name="標準" xfId="0" builtinId="0"/>
    <cellStyle name="標準 2" xfId="8" xr:uid="{00000000-0005-0000-0000-00000D000000}"/>
    <cellStyle name="標準 2 2" xfId="15" xr:uid="{00000000-0005-0000-0000-00000E000000}"/>
    <cellStyle name="標準 2 3" xfId="9" xr:uid="{00000000-0005-0000-0000-00000F000000}"/>
    <cellStyle name="標準 2 4" xfId="14" xr:uid="{00000000-0005-0000-0000-000010000000}"/>
    <cellStyle name="標準 3" xfId="11" xr:uid="{00000000-0005-0000-0000-000011000000}"/>
    <cellStyle name="標準 4" xfId="16" xr:uid="{00000000-0005-0000-0000-000012000000}"/>
    <cellStyle name="標準 5" xfId="17" xr:uid="{00000000-0005-0000-0000-000013000000}"/>
    <cellStyle name="標準 6" xfId="18" xr:uid="{00000000-0005-0000-0000-000014000000}"/>
    <cellStyle name="標準 7" xfId="19" xr:uid="{00000000-0005-0000-0000-000015000000}"/>
  </cellStyles>
  <dxfs count="0"/>
  <tableStyles count="0" defaultTableStyle="TableStyleMedium9" defaultPivotStyle="PivotStyleLight16"/>
  <colors>
    <mruColors>
      <color rgb="FFF977DD"/>
      <color rgb="FFFCA2E4"/>
      <color rgb="FFFFFF99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１人当たり市・県民所得の推移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'105'!$C$9</c:f>
              <c:strCache>
                <c:ptCount val="1"/>
                <c:pt idx="0">
                  <c:v>１人あたり市民所得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'105'!$E$4:$H$4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'105'!$E$9:$H$9</c:f>
              <c:numCache>
                <c:formatCode>#,##0;"△ "#,##0</c:formatCode>
                <c:ptCount val="4"/>
                <c:pt idx="0">
                  <c:v>3113</c:v>
                </c:pt>
                <c:pt idx="1">
                  <c:v>3232</c:v>
                </c:pt>
                <c:pt idx="2">
                  <c:v>3193</c:v>
                </c:pt>
                <c:pt idx="3">
                  <c:v>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D-4EE6-9D59-78AAFF160474}"/>
            </c:ext>
          </c:extLst>
        </c:ser>
        <c:ser>
          <c:idx val="1"/>
          <c:order val="1"/>
          <c:tx>
            <c:strRef>
              <c:f>'105'!$C$16</c:f>
              <c:strCache>
                <c:ptCount val="1"/>
                <c:pt idx="0">
                  <c:v>１人あたり県民所得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'105'!$E$4:$H$4</c:f>
              <c:strCache>
                <c:ptCount val="4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</c:strCache>
            </c:strRef>
          </c:cat>
          <c:val>
            <c:numRef>
              <c:f>'105'!$E$16:$H$16</c:f>
              <c:numCache>
                <c:formatCode>#,##0;"△ "#,##0</c:formatCode>
                <c:ptCount val="4"/>
                <c:pt idx="0">
                  <c:v>3002</c:v>
                </c:pt>
                <c:pt idx="1">
                  <c:v>3098</c:v>
                </c:pt>
                <c:pt idx="2">
                  <c:v>3084</c:v>
                </c:pt>
                <c:pt idx="3">
                  <c:v>3035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D-4EE6-9D59-78AAFF16047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8110656"/>
        <c:axId val="488113400"/>
      </c:barChart>
      <c:catAx>
        <c:axId val="4881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3400"/>
        <c:crosses val="autoZero"/>
        <c:auto val="1"/>
        <c:lblAlgn val="ctr"/>
        <c:lblOffset val="100"/>
        <c:noMultiLvlLbl val="0"/>
      </c:catAx>
      <c:valAx>
        <c:axId val="4881134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81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産業別市内総生産の推移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373823747144732E-2"/>
          <c:y val="0.12624798711755236"/>
          <c:w val="0.85774104028851594"/>
          <c:h val="0.71848986268020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'103'!$R$6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'103'!$Q$7:$Q$11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'103'!$R$7:$R$11</c:f>
              <c:numCache>
                <c:formatCode>#,##0_ </c:formatCode>
                <c:ptCount val="5"/>
                <c:pt idx="0">
                  <c:v>775</c:v>
                </c:pt>
                <c:pt idx="1">
                  <c:v>818</c:v>
                </c:pt>
                <c:pt idx="2">
                  <c:v>805</c:v>
                </c:pt>
                <c:pt idx="3">
                  <c:v>731</c:v>
                </c:pt>
                <c:pt idx="4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9-491E-BE95-FD4FC211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848640"/>
        <c:axId val="512846288"/>
      </c:barChart>
      <c:lineChart>
        <c:grouping val="standard"/>
        <c:varyColors val="0"/>
        <c:ser>
          <c:idx val="1"/>
          <c:order val="1"/>
          <c:tx>
            <c:strRef>
              <c:f>'103'!$S$6</c:f>
              <c:strCache>
                <c:ptCount val="1"/>
                <c:pt idx="0">
                  <c:v>第２次産業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'103'!$Q$7:$Q$11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'103'!$S$7:$S$11</c:f>
              <c:numCache>
                <c:formatCode>#,##0_ </c:formatCode>
                <c:ptCount val="5"/>
                <c:pt idx="0">
                  <c:v>161715</c:v>
                </c:pt>
                <c:pt idx="1">
                  <c:v>172930</c:v>
                </c:pt>
                <c:pt idx="2">
                  <c:v>169802</c:v>
                </c:pt>
                <c:pt idx="3">
                  <c:v>172598</c:v>
                </c:pt>
                <c:pt idx="4">
                  <c:v>178398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49-491E-BE95-FD4FC2117901}"/>
            </c:ext>
          </c:extLst>
        </c:ser>
        <c:ser>
          <c:idx val="2"/>
          <c:order val="2"/>
          <c:tx>
            <c:strRef>
              <c:f>'103'!$T$6</c:f>
              <c:strCache>
                <c:ptCount val="1"/>
                <c:pt idx="0">
                  <c:v>第３次産業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'103'!$Q$7:$Q$11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'103'!$T$7:$T$11</c:f>
              <c:numCache>
                <c:formatCode>#,##0_ </c:formatCode>
                <c:ptCount val="5"/>
                <c:pt idx="0">
                  <c:v>185145</c:v>
                </c:pt>
                <c:pt idx="1">
                  <c:v>188190</c:v>
                </c:pt>
                <c:pt idx="2">
                  <c:v>193003</c:v>
                </c:pt>
                <c:pt idx="3">
                  <c:v>195872</c:v>
                </c:pt>
                <c:pt idx="4">
                  <c:v>196606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49-491E-BE95-FD4FC2117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852560"/>
        <c:axId val="512850600"/>
      </c:lineChart>
      <c:catAx>
        <c:axId val="5128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46288"/>
        <c:crosses val="autoZero"/>
        <c:auto val="1"/>
        <c:lblAlgn val="ctr"/>
        <c:lblOffset val="100"/>
        <c:noMultiLvlLbl val="0"/>
      </c:catAx>
      <c:valAx>
        <c:axId val="512846288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48640"/>
        <c:crosses val="autoZero"/>
        <c:crossBetween val="between"/>
      </c:valAx>
      <c:valAx>
        <c:axId val="512850600"/>
        <c:scaling>
          <c:orientation val="minMax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852560"/>
        <c:crosses val="max"/>
        <c:crossBetween val="between"/>
      </c:valAx>
      <c:catAx>
        <c:axId val="51285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2850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5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5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485774</xdr:colOff>
      <xdr:row>6</xdr:row>
      <xdr:rowOff>114300</xdr:rowOff>
    </xdr:from>
    <xdr:to>
      <xdr:col>14</xdr:col>
      <xdr:colOff>57149</xdr:colOff>
      <xdr:row>7</xdr:row>
      <xdr:rowOff>47625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5900-000006000000}"/>
            </a:ext>
          </a:extLst>
        </xdr:cNvPr>
        <xdr:cNvSpPr txBox="1"/>
      </xdr:nvSpPr>
      <xdr:spPr>
        <a:xfrm>
          <a:off x="6067424" y="1495425"/>
          <a:ext cx="5429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百万円</a:t>
          </a:r>
        </a:p>
      </xdr:txBody>
    </xdr:sp>
    <xdr:clientData/>
  </xdr:twoCellAnchor>
  <xdr:twoCellAnchor>
    <xdr:from>
      <xdr:col>0</xdr:col>
      <xdr:colOff>171450</xdr:colOff>
      <xdr:row>6</xdr:row>
      <xdr:rowOff>114300</xdr:rowOff>
    </xdr:from>
    <xdr:to>
      <xdr:col>1</xdr:col>
      <xdr:colOff>476250</xdr:colOff>
      <xdr:row>7</xdr:row>
      <xdr:rowOff>47625</xdr:rowOff>
    </xdr:to>
    <xdr:sp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5900-000007000000}"/>
            </a:ext>
          </a:extLst>
        </xdr:cNvPr>
        <xdr:cNvSpPr txBox="1"/>
      </xdr:nvSpPr>
      <xdr:spPr>
        <a:xfrm>
          <a:off x="171450" y="1495425"/>
          <a:ext cx="542925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百万円</a:t>
          </a:r>
        </a:p>
      </xdr:txBody>
    </xdr:sp>
    <xdr:clientData/>
  </xdr:twoCellAnchor>
  <xdr:twoCellAnchor>
    <xdr:from>
      <xdr:col>1</xdr:col>
      <xdr:colOff>19051</xdr:colOff>
      <xdr:row>32</xdr:row>
      <xdr:rowOff>123825</xdr:rowOff>
    </xdr:from>
    <xdr:to>
      <xdr:col>1</xdr:col>
      <xdr:colOff>447675</xdr:colOff>
      <xdr:row>33</xdr:row>
      <xdr:rowOff>57150</xdr:rowOff>
    </xdr:to>
    <xdr:sp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5900-000008000000}"/>
            </a:ext>
          </a:extLst>
        </xdr:cNvPr>
        <xdr:cNvSpPr txBox="1"/>
      </xdr:nvSpPr>
      <xdr:spPr>
        <a:xfrm>
          <a:off x="257176" y="5962650"/>
          <a:ext cx="428624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>
    <tabColor rgb="FFFF0000"/>
  </sheetPr>
  <dimension ref="B1:T11"/>
  <sheetViews>
    <sheetView tabSelected="1" view="pageBreakPreview" zoomScaleNormal="100" zoomScaleSheetLayoutView="100" workbookViewId="0"/>
  </sheetViews>
  <sheetFormatPr defaultRowHeight="13.5"/>
  <cols>
    <col min="1" max="1" width="3.125" style="2" customWidth="1"/>
    <col min="2" max="14" width="6.375" style="2" customWidth="1"/>
    <col min="15" max="16" width="3.125" style="2" customWidth="1"/>
    <col min="17" max="17" width="11.125" style="2" bestFit="1" customWidth="1"/>
    <col min="18" max="20" width="10.25" style="2" bestFit="1" customWidth="1"/>
    <col min="21" max="16384" width="9" style="2"/>
  </cols>
  <sheetData>
    <row r="1" spans="2:20" ht="13.5" customHeight="1" thickBot="1"/>
    <row r="2" spans="2:20" ht="39.75" customHeight="1" thickTop="1" thickBot="1">
      <c r="B2" s="3" t="s">
        <v>126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0" ht="13.5" customHeight="1" thickTop="1"/>
    <row r="4" spans="2:20" s="5" customFormat="1" ht="13.5" customHeight="1"/>
    <row r="6" spans="2:20">
      <c r="R6" s="5" t="s">
        <v>130</v>
      </c>
      <c r="S6" s="5" t="s">
        <v>131</v>
      </c>
      <c r="T6" s="5" t="s">
        <v>132</v>
      </c>
    </row>
    <row r="7" spans="2:20">
      <c r="Q7" s="5" t="s">
        <v>82</v>
      </c>
      <c r="R7" s="209">
        <v>775</v>
      </c>
      <c r="S7" s="209">
        <v>161715</v>
      </c>
      <c r="T7" s="209">
        <v>185145</v>
      </c>
    </row>
    <row r="8" spans="2:20">
      <c r="Q8" s="5" t="s">
        <v>136</v>
      </c>
      <c r="R8" s="209">
        <v>818</v>
      </c>
      <c r="S8" s="209">
        <v>172930</v>
      </c>
      <c r="T8" s="209">
        <v>188190</v>
      </c>
    </row>
    <row r="9" spans="2:20">
      <c r="Q9" s="5" t="s">
        <v>76</v>
      </c>
      <c r="R9" s="209">
        <v>805</v>
      </c>
      <c r="S9" s="209">
        <v>169802</v>
      </c>
      <c r="T9" s="209">
        <v>193003</v>
      </c>
    </row>
    <row r="10" spans="2:20">
      <c r="Q10" s="5" t="s">
        <v>84</v>
      </c>
      <c r="R10" s="209">
        <v>731</v>
      </c>
      <c r="S10" s="209">
        <v>172598</v>
      </c>
      <c r="T10" s="209">
        <v>195872</v>
      </c>
    </row>
    <row r="11" spans="2:20">
      <c r="Q11" s="5" t="s">
        <v>134</v>
      </c>
      <c r="R11" s="209">
        <v>370</v>
      </c>
      <c r="S11" s="209">
        <v>178398</v>
      </c>
      <c r="T11" s="209">
        <v>196606</v>
      </c>
    </row>
  </sheetData>
  <phoneticPr fontId="7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6"/>
  <dimension ref="A1:M52"/>
  <sheetViews>
    <sheetView view="pageBreakPreview" zoomScaleNormal="100" zoomScaleSheetLayoutView="100" workbookViewId="0">
      <selection activeCell="E1" sqref="E1"/>
    </sheetView>
  </sheetViews>
  <sheetFormatPr defaultRowHeight="12"/>
  <cols>
    <col min="1" max="1" width="5.25" style="14" bestFit="1" customWidth="1"/>
    <col min="2" max="2" width="3.625" style="14" customWidth="1"/>
    <col min="3" max="3" width="20.625" style="14" customWidth="1"/>
    <col min="4" max="6" width="10" style="14" customWidth="1"/>
    <col min="7" max="7" width="10" style="206" customWidth="1"/>
    <col min="8" max="8" width="10" style="14" customWidth="1"/>
    <col min="9" max="10" width="8.875" style="14" customWidth="1"/>
    <col min="11" max="16384" width="9" style="14"/>
  </cols>
  <sheetData>
    <row r="1" spans="1:13" s="28" customFormat="1" ht="18" customHeight="1">
      <c r="A1" s="51" t="s">
        <v>127</v>
      </c>
      <c r="B1" s="4" t="s">
        <v>122</v>
      </c>
      <c r="C1" s="4"/>
      <c r="D1" s="4"/>
      <c r="E1" s="4"/>
      <c r="F1" s="4"/>
      <c r="G1" s="4"/>
      <c r="H1" s="4"/>
      <c r="I1" s="4"/>
      <c r="J1" s="4"/>
      <c r="K1" s="70"/>
      <c r="L1" s="70"/>
      <c r="M1" s="70"/>
    </row>
    <row r="2" spans="1:13">
      <c r="J2" s="8" t="s">
        <v>77</v>
      </c>
      <c r="K2" s="58"/>
      <c r="L2" s="58"/>
      <c r="M2" s="58"/>
    </row>
    <row r="3" spans="1:13" ht="16.5" customHeight="1">
      <c r="B3" s="214"/>
      <c r="C3" s="59"/>
      <c r="D3" s="33" t="s">
        <v>82</v>
      </c>
      <c r="E3" s="33" t="s">
        <v>144</v>
      </c>
      <c r="F3" s="33" t="s">
        <v>145</v>
      </c>
      <c r="G3" s="204" t="s">
        <v>84</v>
      </c>
      <c r="H3" s="137" t="s">
        <v>134</v>
      </c>
      <c r="I3" s="195" t="s">
        <v>86</v>
      </c>
      <c r="J3" s="196" t="s">
        <v>86</v>
      </c>
      <c r="K3" s="58"/>
      <c r="L3" s="58"/>
      <c r="M3" s="58"/>
    </row>
    <row r="4" spans="1:13" ht="16.5" customHeight="1">
      <c r="B4" s="213"/>
      <c r="C4" s="60"/>
      <c r="D4" s="31" t="s">
        <v>2</v>
      </c>
      <c r="E4" s="31" t="s">
        <v>2</v>
      </c>
      <c r="F4" s="31" t="s">
        <v>2</v>
      </c>
      <c r="G4" s="198" t="s">
        <v>2</v>
      </c>
      <c r="H4" s="188" t="s">
        <v>2</v>
      </c>
      <c r="I4" s="12" t="s">
        <v>73</v>
      </c>
      <c r="J4" s="83" t="s">
        <v>78</v>
      </c>
      <c r="K4" s="58"/>
      <c r="L4" s="58"/>
      <c r="M4" s="58"/>
    </row>
    <row r="5" spans="1:13" ht="15" customHeight="1">
      <c r="B5" s="122" t="s">
        <v>87</v>
      </c>
      <c r="C5" s="123"/>
      <c r="D5" s="124">
        <v>349984</v>
      </c>
      <c r="E5" s="124">
        <v>363778</v>
      </c>
      <c r="F5" s="125">
        <v>365749</v>
      </c>
      <c r="G5" s="125">
        <v>371634</v>
      </c>
      <c r="H5" s="125">
        <v>377559</v>
      </c>
      <c r="I5" s="126">
        <v>1.6</v>
      </c>
      <c r="J5" s="126">
        <v>100</v>
      </c>
    </row>
    <row r="6" spans="1:13" ht="15" customHeight="1">
      <c r="B6" s="127" t="s">
        <v>88</v>
      </c>
      <c r="C6" s="128"/>
      <c r="D6" s="129">
        <v>775</v>
      </c>
      <c r="E6" s="129">
        <v>818</v>
      </c>
      <c r="F6" s="130">
        <v>805</v>
      </c>
      <c r="G6" s="130">
        <v>731</v>
      </c>
      <c r="H6" s="130">
        <v>370</v>
      </c>
      <c r="I6" s="131">
        <v>-49.3</v>
      </c>
      <c r="J6" s="132">
        <v>0.1</v>
      </c>
    </row>
    <row r="7" spans="1:13" ht="15" customHeight="1">
      <c r="B7" s="13"/>
      <c r="C7" s="79" t="s">
        <v>106</v>
      </c>
      <c r="D7" s="22">
        <v>775</v>
      </c>
      <c r="E7" s="22">
        <v>818</v>
      </c>
      <c r="F7" s="38">
        <v>805</v>
      </c>
      <c r="G7" s="202">
        <v>731</v>
      </c>
      <c r="H7" s="190">
        <v>370</v>
      </c>
      <c r="I7" s="41">
        <v>-49.3</v>
      </c>
      <c r="J7" s="75">
        <v>0.1</v>
      </c>
    </row>
    <row r="8" spans="1:13" ht="15" customHeight="1">
      <c r="B8" s="13"/>
      <c r="C8" s="79" t="s">
        <v>107</v>
      </c>
      <c r="D8" s="25" t="s">
        <v>0</v>
      </c>
      <c r="E8" s="25" t="s">
        <v>0</v>
      </c>
      <c r="F8" s="25" t="s">
        <v>0</v>
      </c>
      <c r="G8" s="25" t="s">
        <v>0</v>
      </c>
      <c r="H8" s="119" t="s">
        <v>0</v>
      </c>
      <c r="I8" s="210" t="s">
        <v>0</v>
      </c>
      <c r="J8" s="210" t="s">
        <v>0</v>
      </c>
    </row>
    <row r="9" spans="1:13" ht="15" customHeight="1">
      <c r="B9" s="24"/>
      <c r="C9" s="80" t="s">
        <v>108</v>
      </c>
      <c r="D9" s="72">
        <v>0</v>
      </c>
      <c r="E9" s="72">
        <v>0</v>
      </c>
      <c r="F9" s="73">
        <v>0</v>
      </c>
      <c r="G9" s="73">
        <v>0</v>
      </c>
      <c r="H9" s="121" t="s">
        <v>0</v>
      </c>
      <c r="I9" s="76">
        <v>-100</v>
      </c>
      <c r="J9" s="211" t="s">
        <v>0</v>
      </c>
    </row>
    <row r="10" spans="1:13" ht="15" customHeight="1">
      <c r="B10" s="127" t="s">
        <v>89</v>
      </c>
      <c r="C10" s="128"/>
      <c r="D10" s="124">
        <v>161715</v>
      </c>
      <c r="E10" s="124">
        <v>172930</v>
      </c>
      <c r="F10" s="125">
        <v>169802</v>
      </c>
      <c r="G10" s="125">
        <v>172598</v>
      </c>
      <c r="H10" s="125">
        <v>178398</v>
      </c>
      <c r="I10" s="126">
        <v>3.4</v>
      </c>
      <c r="J10" s="133">
        <v>47.3</v>
      </c>
    </row>
    <row r="11" spans="1:13" ht="15" customHeight="1">
      <c r="B11" s="13"/>
      <c r="C11" s="79" t="s">
        <v>109</v>
      </c>
      <c r="D11" s="26" t="s">
        <v>135</v>
      </c>
      <c r="E11" s="26" t="s">
        <v>135</v>
      </c>
      <c r="F11" s="26" t="s">
        <v>135</v>
      </c>
      <c r="G11" s="26" t="s">
        <v>135</v>
      </c>
      <c r="H11" s="207" t="s">
        <v>135</v>
      </c>
      <c r="I11" s="208" t="s">
        <v>135</v>
      </c>
      <c r="J11" s="208" t="s">
        <v>135</v>
      </c>
    </row>
    <row r="12" spans="1:13" ht="15" customHeight="1">
      <c r="B12" s="13"/>
      <c r="C12" s="79" t="s">
        <v>110</v>
      </c>
      <c r="D12" s="23">
        <v>144025</v>
      </c>
      <c r="E12" s="23">
        <v>148925</v>
      </c>
      <c r="F12" s="47">
        <v>153625</v>
      </c>
      <c r="G12" s="47">
        <v>154482</v>
      </c>
      <c r="H12" s="125">
        <v>163177</v>
      </c>
      <c r="I12" s="41">
        <v>5.6</v>
      </c>
      <c r="J12" s="75">
        <v>43.2</v>
      </c>
    </row>
    <row r="13" spans="1:13" ht="15" customHeight="1">
      <c r="B13" s="24"/>
      <c r="C13" s="80" t="s">
        <v>111</v>
      </c>
      <c r="D13" s="23">
        <v>17690</v>
      </c>
      <c r="E13" s="23">
        <v>24005</v>
      </c>
      <c r="F13" s="47">
        <v>16177</v>
      </c>
      <c r="G13" s="47">
        <v>18116</v>
      </c>
      <c r="H13" s="125">
        <v>15221</v>
      </c>
      <c r="I13" s="41">
        <v>-16</v>
      </c>
      <c r="J13" s="75">
        <v>4</v>
      </c>
    </row>
    <row r="14" spans="1:13" ht="15" customHeight="1">
      <c r="B14" s="134" t="s">
        <v>90</v>
      </c>
      <c r="C14" s="135"/>
      <c r="D14" s="129">
        <v>185145</v>
      </c>
      <c r="E14" s="129">
        <v>188190</v>
      </c>
      <c r="F14" s="130">
        <v>193003</v>
      </c>
      <c r="G14" s="130">
        <v>195872</v>
      </c>
      <c r="H14" s="130">
        <v>196606</v>
      </c>
      <c r="I14" s="131">
        <v>0.4</v>
      </c>
      <c r="J14" s="136">
        <v>52.1</v>
      </c>
    </row>
    <row r="15" spans="1:13" ht="15" customHeight="1">
      <c r="B15" s="13"/>
      <c r="C15" s="81" t="s">
        <v>112</v>
      </c>
      <c r="D15" s="22">
        <v>7075</v>
      </c>
      <c r="E15" s="22">
        <v>7538</v>
      </c>
      <c r="F15" s="38">
        <v>7874</v>
      </c>
      <c r="G15" s="202">
        <v>8107</v>
      </c>
      <c r="H15" s="190">
        <v>8658</v>
      </c>
      <c r="I15" s="41">
        <v>6.8</v>
      </c>
      <c r="J15" s="75">
        <v>2.2999999999999998</v>
      </c>
    </row>
    <row r="16" spans="1:13" ht="15" customHeight="1">
      <c r="B16" s="13"/>
      <c r="C16" s="81" t="s">
        <v>66</v>
      </c>
      <c r="D16" s="22">
        <v>33309</v>
      </c>
      <c r="E16" s="22">
        <v>32896</v>
      </c>
      <c r="F16" s="38">
        <v>34001</v>
      </c>
      <c r="G16" s="202">
        <v>33996</v>
      </c>
      <c r="H16" s="190">
        <v>33522</v>
      </c>
      <c r="I16" s="41">
        <v>-1.4</v>
      </c>
      <c r="J16" s="75">
        <v>8.9</v>
      </c>
    </row>
    <row r="17" spans="2:10" ht="15" customHeight="1">
      <c r="B17" s="13"/>
      <c r="C17" s="81" t="s">
        <v>113</v>
      </c>
      <c r="D17" s="38">
        <v>24736</v>
      </c>
      <c r="E17" s="38">
        <v>26359</v>
      </c>
      <c r="F17" s="38">
        <v>28192</v>
      </c>
      <c r="G17" s="202">
        <v>29495</v>
      </c>
      <c r="H17" s="190">
        <v>30229</v>
      </c>
      <c r="I17" s="41">
        <v>2.5</v>
      </c>
      <c r="J17" s="75">
        <v>8</v>
      </c>
    </row>
    <row r="18" spans="2:10" ht="15" customHeight="1">
      <c r="B18" s="13"/>
      <c r="C18" s="81" t="s">
        <v>114</v>
      </c>
      <c r="D18" s="38">
        <v>4055</v>
      </c>
      <c r="E18" s="38">
        <v>4599</v>
      </c>
      <c r="F18" s="38">
        <v>4781</v>
      </c>
      <c r="G18" s="202">
        <v>4725</v>
      </c>
      <c r="H18" s="190">
        <v>4461</v>
      </c>
      <c r="I18" s="41">
        <v>-5.6</v>
      </c>
      <c r="J18" s="75">
        <v>1.2</v>
      </c>
    </row>
    <row r="19" spans="2:10" ht="15" customHeight="1">
      <c r="B19" s="13"/>
      <c r="C19" s="81" t="s">
        <v>65</v>
      </c>
      <c r="D19" s="38">
        <v>401</v>
      </c>
      <c r="E19" s="38">
        <v>270</v>
      </c>
      <c r="F19" s="38">
        <v>270</v>
      </c>
      <c r="G19" s="202">
        <v>279</v>
      </c>
      <c r="H19" s="190">
        <v>285</v>
      </c>
      <c r="I19" s="41">
        <v>2.2000000000000002</v>
      </c>
      <c r="J19" s="75">
        <v>0.1</v>
      </c>
    </row>
    <row r="20" spans="2:10" ht="15" customHeight="1">
      <c r="B20" s="13"/>
      <c r="C20" s="81" t="s">
        <v>115</v>
      </c>
      <c r="D20" s="38">
        <v>6387</v>
      </c>
      <c r="E20" s="38">
        <v>6168</v>
      </c>
      <c r="F20" s="38">
        <v>6336</v>
      </c>
      <c r="G20" s="202">
        <v>6523</v>
      </c>
      <c r="H20" s="190">
        <v>6599</v>
      </c>
      <c r="I20" s="41">
        <v>1.2</v>
      </c>
      <c r="J20" s="75">
        <v>1.7</v>
      </c>
    </row>
    <row r="21" spans="2:10" ht="15" customHeight="1">
      <c r="B21" s="13"/>
      <c r="C21" s="81" t="s">
        <v>116</v>
      </c>
      <c r="D21" s="22">
        <v>50592</v>
      </c>
      <c r="E21" s="22">
        <v>49497</v>
      </c>
      <c r="F21" s="38">
        <v>49834</v>
      </c>
      <c r="G21" s="202">
        <v>50279</v>
      </c>
      <c r="H21" s="190">
        <v>49736</v>
      </c>
      <c r="I21" s="41">
        <v>-1.1000000000000001</v>
      </c>
      <c r="J21" s="75">
        <v>13.2</v>
      </c>
    </row>
    <row r="22" spans="2:10" ht="15" customHeight="1">
      <c r="B22" s="13"/>
      <c r="C22" s="81" t="s">
        <v>117</v>
      </c>
      <c r="D22" s="22">
        <v>11150</v>
      </c>
      <c r="E22" s="22">
        <v>12527</v>
      </c>
      <c r="F22" s="38">
        <v>12719</v>
      </c>
      <c r="G22" s="202">
        <v>12822</v>
      </c>
      <c r="H22" s="190">
        <v>12882</v>
      </c>
      <c r="I22" s="41">
        <v>0.5</v>
      </c>
      <c r="J22" s="75">
        <v>3.4</v>
      </c>
    </row>
    <row r="23" spans="2:10" ht="15" customHeight="1">
      <c r="B23" s="13"/>
      <c r="C23" s="32" t="s">
        <v>118</v>
      </c>
      <c r="D23" s="22">
        <v>9686</v>
      </c>
      <c r="E23" s="22">
        <v>9940</v>
      </c>
      <c r="F23" s="38">
        <v>9987</v>
      </c>
      <c r="G23" s="202">
        <v>10090</v>
      </c>
      <c r="H23" s="190">
        <v>10282</v>
      </c>
      <c r="I23" s="41">
        <v>1.9</v>
      </c>
      <c r="J23" s="75">
        <v>2.7</v>
      </c>
    </row>
    <row r="24" spans="2:10" ht="15" customHeight="1">
      <c r="B24" s="13"/>
      <c r="C24" s="32" t="s">
        <v>119</v>
      </c>
      <c r="D24" s="22">
        <v>4324</v>
      </c>
      <c r="E24" s="22">
        <v>4387</v>
      </c>
      <c r="F24" s="38">
        <v>4466</v>
      </c>
      <c r="G24" s="202">
        <v>4461</v>
      </c>
      <c r="H24" s="190">
        <v>4468</v>
      </c>
      <c r="I24" s="41">
        <v>0.2</v>
      </c>
      <c r="J24" s="75">
        <v>1.2</v>
      </c>
    </row>
    <row r="25" spans="2:10" ht="15" customHeight="1">
      <c r="B25" s="13"/>
      <c r="C25" s="32" t="s">
        <v>120</v>
      </c>
      <c r="D25" s="22">
        <v>21016</v>
      </c>
      <c r="E25" s="22">
        <v>22191</v>
      </c>
      <c r="F25" s="38">
        <v>22461</v>
      </c>
      <c r="G25" s="202">
        <v>23076</v>
      </c>
      <c r="H25" s="190">
        <v>23650</v>
      </c>
      <c r="I25" s="41">
        <v>2.5</v>
      </c>
      <c r="J25" s="75">
        <v>6.3</v>
      </c>
    </row>
    <row r="26" spans="2:10" ht="15" customHeight="1">
      <c r="B26" s="24"/>
      <c r="C26" s="82" t="s">
        <v>121</v>
      </c>
      <c r="D26" s="34">
        <v>12413</v>
      </c>
      <c r="E26" s="34">
        <v>11819</v>
      </c>
      <c r="F26" s="39">
        <v>12081</v>
      </c>
      <c r="G26" s="203">
        <v>12020</v>
      </c>
      <c r="H26" s="192">
        <v>11834</v>
      </c>
      <c r="I26" s="76">
        <v>-1.6</v>
      </c>
      <c r="J26" s="77">
        <v>3.1</v>
      </c>
    </row>
    <row r="27" spans="2:10" ht="15" customHeight="1">
      <c r="B27" s="215" t="s">
        <v>3</v>
      </c>
      <c r="C27" s="216"/>
      <c r="D27" s="22">
        <v>6003</v>
      </c>
      <c r="E27" s="22">
        <v>5454</v>
      </c>
      <c r="F27" s="38">
        <v>5995</v>
      </c>
      <c r="G27" s="202">
        <v>6523</v>
      </c>
      <c r="H27" s="190">
        <v>6549</v>
      </c>
      <c r="I27" s="41">
        <v>0.4</v>
      </c>
      <c r="J27" s="75"/>
    </row>
    <row r="28" spans="2:10" ht="15" customHeight="1">
      <c r="B28" s="217" t="s">
        <v>4</v>
      </c>
      <c r="C28" s="218"/>
      <c r="D28" s="27">
        <v>3653</v>
      </c>
      <c r="E28" s="27">
        <v>3614</v>
      </c>
      <c r="F28" s="74">
        <v>3856</v>
      </c>
      <c r="G28" s="205">
        <v>4089</v>
      </c>
      <c r="H28" s="193">
        <v>4364</v>
      </c>
      <c r="I28" s="42">
        <v>6.7</v>
      </c>
      <c r="J28" s="78"/>
    </row>
    <row r="29" spans="2:10">
      <c r="B29" s="14" t="s">
        <v>5</v>
      </c>
    </row>
    <row r="30" spans="2:10">
      <c r="B30" s="14" t="s">
        <v>141</v>
      </c>
    </row>
    <row r="31" spans="2:10">
      <c r="B31" s="14" t="s">
        <v>140</v>
      </c>
    </row>
    <row r="33" spans="1:10" s="28" customFormat="1" ht="18" customHeight="1">
      <c r="A33" s="51"/>
      <c r="B33" s="4" t="s">
        <v>123</v>
      </c>
      <c r="C33" s="50"/>
      <c r="D33" s="50"/>
      <c r="E33" s="50"/>
      <c r="F33" s="71"/>
      <c r="G33" s="50"/>
      <c r="H33" s="50"/>
      <c r="I33" s="50"/>
      <c r="J33" s="50"/>
    </row>
    <row r="34" spans="1:10" ht="15" customHeight="1">
      <c r="A34" s="69"/>
      <c r="D34" s="9"/>
      <c r="E34" s="9"/>
      <c r="F34" s="9"/>
      <c r="I34" s="8"/>
      <c r="J34" s="8" t="s">
        <v>79</v>
      </c>
    </row>
    <row r="35" spans="1:10" ht="18" customHeight="1">
      <c r="B35" s="212" t="s">
        <v>59</v>
      </c>
      <c r="C35" s="56"/>
      <c r="D35" s="33" t="s">
        <v>82</v>
      </c>
      <c r="E35" s="33" t="s">
        <v>144</v>
      </c>
      <c r="F35" s="33" t="s">
        <v>145</v>
      </c>
      <c r="G35" s="204" t="s">
        <v>146</v>
      </c>
      <c r="H35" s="137" t="s">
        <v>134</v>
      </c>
      <c r="I35" s="195" t="s">
        <v>86</v>
      </c>
      <c r="J35" s="196" t="s">
        <v>86</v>
      </c>
    </row>
    <row r="36" spans="1:10" ht="18" customHeight="1">
      <c r="B36" s="213"/>
      <c r="C36" s="57"/>
      <c r="D36" s="31" t="s">
        <v>2</v>
      </c>
      <c r="E36" s="31" t="s">
        <v>2</v>
      </c>
      <c r="F36" s="31" t="s">
        <v>2</v>
      </c>
      <c r="G36" s="198" t="s">
        <v>2</v>
      </c>
      <c r="H36" s="188" t="s">
        <v>2</v>
      </c>
      <c r="I36" s="12" t="s">
        <v>73</v>
      </c>
      <c r="J36" s="83" t="s">
        <v>78</v>
      </c>
    </row>
    <row r="37" spans="1:10" s="9" customFormat="1" ht="14.25" customHeight="1">
      <c r="B37" s="13" t="s">
        <v>98</v>
      </c>
      <c r="C37" s="62"/>
      <c r="D37" s="23">
        <v>262691</v>
      </c>
      <c r="E37" s="23">
        <v>272930</v>
      </c>
      <c r="F37" s="22">
        <v>289069</v>
      </c>
      <c r="G37" s="200">
        <v>291757</v>
      </c>
      <c r="H37" s="118">
        <v>292531</v>
      </c>
      <c r="I37" s="48">
        <v>0.3</v>
      </c>
      <c r="J37" s="63">
        <v>100</v>
      </c>
    </row>
    <row r="38" spans="1:10" ht="14.25" customHeight="1">
      <c r="B38" s="13" t="s">
        <v>100</v>
      </c>
      <c r="C38" s="19"/>
      <c r="D38" s="23">
        <v>175976</v>
      </c>
      <c r="E38" s="23">
        <v>186742</v>
      </c>
      <c r="F38" s="22">
        <v>197613</v>
      </c>
      <c r="G38" s="200">
        <v>208792</v>
      </c>
      <c r="H38" s="118">
        <v>213679</v>
      </c>
      <c r="I38" s="48">
        <v>2.2999999999999998</v>
      </c>
      <c r="J38" s="63">
        <v>73</v>
      </c>
    </row>
    <row r="39" spans="1:10" ht="14.25" customHeight="1">
      <c r="B39" s="52" t="s">
        <v>99</v>
      </c>
      <c r="C39" s="61"/>
      <c r="D39" s="40">
        <v>13230</v>
      </c>
      <c r="E39" s="40">
        <v>13954</v>
      </c>
      <c r="F39" s="40">
        <v>14972</v>
      </c>
      <c r="G39" s="40">
        <v>15898</v>
      </c>
      <c r="H39" s="129">
        <v>16182</v>
      </c>
      <c r="I39" s="64">
        <v>1.8</v>
      </c>
      <c r="J39" s="64">
        <v>5.5</v>
      </c>
    </row>
    <row r="40" spans="1:10" ht="14.25" customHeight="1">
      <c r="B40" s="11" t="s">
        <v>91</v>
      </c>
      <c r="C40" s="65" t="s">
        <v>102</v>
      </c>
      <c r="D40" s="22">
        <v>14575</v>
      </c>
      <c r="E40" s="22">
        <v>15191</v>
      </c>
      <c r="F40" s="22">
        <v>16080</v>
      </c>
      <c r="G40" s="200">
        <v>16819</v>
      </c>
      <c r="H40" s="118">
        <v>16859</v>
      </c>
      <c r="I40" s="63">
        <v>0.2</v>
      </c>
      <c r="J40" s="63">
        <v>5.8</v>
      </c>
    </row>
    <row r="41" spans="1:10" ht="14.25" customHeight="1">
      <c r="C41" s="65" t="s">
        <v>103</v>
      </c>
      <c r="D41" s="22">
        <v>1345</v>
      </c>
      <c r="E41" s="22">
        <v>1237</v>
      </c>
      <c r="F41" s="22">
        <v>1108</v>
      </c>
      <c r="G41" s="200">
        <v>921</v>
      </c>
      <c r="H41" s="118">
        <v>677</v>
      </c>
      <c r="I41" s="63">
        <v>-26.5</v>
      </c>
      <c r="J41" s="63">
        <v>0.2</v>
      </c>
    </row>
    <row r="42" spans="1:10" ht="14.25" customHeight="1">
      <c r="B42" s="13" t="s">
        <v>6</v>
      </c>
      <c r="C42" s="19"/>
      <c r="D42" s="22"/>
      <c r="E42" s="22"/>
      <c r="F42" s="22"/>
      <c r="G42" s="200"/>
      <c r="H42" s="118"/>
      <c r="I42" s="63"/>
      <c r="J42" s="63"/>
    </row>
    <row r="43" spans="1:10" s="46" customFormat="1" ht="14.25" customHeight="1">
      <c r="C43" s="189" t="s">
        <v>92</v>
      </c>
      <c r="D43" s="191">
        <v>-221</v>
      </c>
      <c r="E43" s="191">
        <v>-212</v>
      </c>
      <c r="F43" s="191">
        <v>-144</v>
      </c>
      <c r="G43" s="202">
        <v>-75</v>
      </c>
      <c r="H43" s="190">
        <v>-33</v>
      </c>
      <c r="I43" s="194">
        <v>56.7</v>
      </c>
      <c r="J43" s="194">
        <v>0</v>
      </c>
    </row>
    <row r="44" spans="1:10" ht="14.25" customHeight="1">
      <c r="C44" s="19" t="s">
        <v>93</v>
      </c>
      <c r="D44" s="22">
        <v>13408</v>
      </c>
      <c r="E44" s="22">
        <v>14121</v>
      </c>
      <c r="F44" s="22">
        <v>15063</v>
      </c>
      <c r="G44" s="200">
        <v>15916</v>
      </c>
      <c r="H44" s="118">
        <v>16161</v>
      </c>
      <c r="I44" s="63">
        <v>1.5</v>
      </c>
      <c r="J44" s="63">
        <v>5.5</v>
      </c>
    </row>
    <row r="45" spans="1:10" ht="14.25" customHeight="1">
      <c r="C45" s="66" t="s">
        <v>94</v>
      </c>
      <c r="D45" s="34">
        <v>43</v>
      </c>
      <c r="E45" s="34">
        <v>46</v>
      </c>
      <c r="F45" s="34">
        <v>54</v>
      </c>
      <c r="G45" s="201">
        <v>57</v>
      </c>
      <c r="H45" s="120">
        <v>54</v>
      </c>
      <c r="I45" s="67">
        <v>-6.5</v>
      </c>
      <c r="J45" s="67">
        <v>0</v>
      </c>
    </row>
    <row r="46" spans="1:10" ht="14.25" customHeight="1">
      <c r="B46" s="52" t="s">
        <v>101</v>
      </c>
      <c r="C46" s="61"/>
      <c r="D46" s="40">
        <v>73485</v>
      </c>
      <c r="E46" s="40">
        <v>72234</v>
      </c>
      <c r="F46" s="40">
        <v>76483</v>
      </c>
      <c r="G46" s="40">
        <v>67066</v>
      </c>
      <c r="H46" s="129">
        <v>62670</v>
      </c>
      <c r="I46" s="64">
        <v>-6.6</v>
      </c>
      <c r="J46" s="64">
        <v>21.4</v>
      </c>
    </row>
    <row r="47" spans="1:10" ht="14.25" customHeight="1">
      <c r="B47" s="13"/>
      <c r="C47" s="19" t="s">
        <v>95</v>
      </c>
      <c r="D47" s="22">
        <v>40857</v>
      </c>
      <c r="E47" s="22">
        <v>41401</v>
      </c>
      <c r="F47" s="22">
        <v>46023</v>
      </c>
      <c r="G47" s="200">
        <v>38434</v>
      </c>
      <c r="H47" s="118">
        <v>34707</v>
      </c>
      <c r="I47" s="63">
        <v>-9.6999999999999993</v>
      </c>
      <c r="J47" s="63">
        <v>11.9</v>
      </c>
    </row>
    <row r="48" spans="1:10" ht="14.25" customHeight="1">
      <c r="B48" s="13"/>
      <c r="C48" s="19" t="s">
        <v>96</v>
      </c>
      <c r="D48" s="22">
        <v>1093</v>
      </c>
      <c r="E48" s="22">
        <v>843</v>
      </c>
      <c r="F48" s="22">
        <v>833</v>
      </c>
      <c r="G48" s="200">
        <v>759</v>
      </c>
      <c r="H48" s="118">
        <v>545</v>
      </c>
      <c r="I48" s="63">
        <v>-28.2</v>
      </c>
      <c r="J48" s="63">
        <v>0.2</v>
      </c>
    </row>
    <row r="49" spans="2:10" ht="14.25" customHeight="1">
      <c r="B49" s="18"/>
      <c r="C49" s="21" t="s">
        <v>97</v>
      </c>
      <c r="D49" s="27">
        <v>31536</v>
      </c>
      <c r="E49" s="27">
        <v>29990</v>
      </c>
      <c r="F49" s="27">
        <v>29627</v>
      </c>
      <c r="G49" s="27">
        <v>27873</v>
      </c>
      <c r="H49" s="117">
        <v>27418</v>
      </c>
      <c r="I49" s="68">
        <v>-1.6</v>
      </c>
      <c r="J49" s="68">
        <v>9.4</v>
      </c>
    </row>
    <row r="50" spans="2:10" ht="14.25" customHeight="1">
      <c r="B50" s="14" t="s">
        <v>5</v>
      </c>
    </row>
    <row r="51" spans="2:10" ht="14.25" customHeight="1">
      <c r="B51" s="14" t="s">
        <v>139</v>
      </c>
    </row>
    <row r="52" spans="2:10" ht="14.25" customHeight="1">
      <c r="B52" s="199" t="s">
        <v>140</v>
      </c>
    </row>
  </sheetData>
  <mergeCells count="4">
    <mergeCell ref="B35:B36"/>
    <mergeCell ref="B3:B4"/>
    <mergeCell ref="B27:C27"/>
    <mergeCell ref="B28:C28"/>
  </mergeCells>
  <phoneticPr fontId="7"/>
  <hyperlinks>
    <hyperlink ref="A1" location="目次!C144" display="目次" xr:uid="{00000000-0004-0000-0100-000000000000}"/>
  </hyperlinks>
  <pageMargins left="0.74803149606299213" right="0.74803149606299213" top="0.98425196850393704" bottom="0.98425196850393704" header="0.51181102362204722" footer="0.51181102362204722"/>
  <pageSetup paperSize="9" scale="95" firstPageNumber="4294963191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0"/>
  <dimension ref="A1:N31"/>
  <sheetViews>
    <sheetView view="pageBreakPreview" zoomScale="130" zoomScaleNormal="100" zoomScaleSheetLayoutView="130" workbookViewId="0">
      <selection activeCell="D1" sqref="D1"/>
    </sheetView>
  </sheetViews>
  <sheetFormatPr defaultRowHeight="12"/>
  <cols>
    <col min="1" max="1" width="5.25" style="14" bestFit="1" customWidth="1"/>
    <col min="2" max="2" width="2.125" style="14" customWidth="1"/>
    <col min="3" max="3" width="19.125" style="14" customWidth="1"/>
    <col min="4" max="4" width="4.375" style="98" customWidth="1"/>
    <col min="5" max="5" width="8.125" style="9" customWidth="1"/>
    <col min="6" max="6" width="8.125" style="49" customWidth="1"/>
    <col min="7" max="12" width="8.125" style="14" customWidth="1"/>
    <col min="13" max="13" width="6.125" style="14" customWidth="1"/>
    <col min="14" max="16384" width="9" style="14"/>
  </cols>
  <sheetData>
    <row r="1" spans="1:14" s="28" customFormat="1" ht="18" customHeight="1">
      <c r="A1" s="51" t="s">
        <v>85</v>
      </c>
      <c r="B1" s="4" t="s">
        <v>124</v>
      </c>
      <c r="C1" s="50"/>
      <c r="D1" s="50"/>
      <c r="E1" s="71"/>
      <c r="F1" s="50"/>
      <c r="G1" s="50"/>
      <c r="H1" s="50"/>
      <c r="I1" s="71"/>
      <c r="J1" s="102"/>
      <c r="K1" s="50"/>
      <c r="L1" s="50"/>
      <c r="N1" s="103"/>
    </row>
    <row r="2" spans="1:14" ht="15" customHeight="1">
      <c r="D2" s="84"/>
      <c r="I2" s="13"/>
      <c r="J2" s="13"/>
      <c r="K2" s="13"/>
      <c r="L2" s="13"/>
      <c r="N2" s="99"/>
    </row>
    <row r="3" spans="1:14" ht="20.25" customHeight="1">
      <c r="B3" s="219" t="s">
        <v>59</v>
      </c>
      <c r="C3" s="220"/>
      <c r="D3" s="223" t="s">
        <v>7</v>
      </c>
      <c r="E3" s="225" t="s">
        <v>83</v>
      </c>
      <c r="F3" s="226"/>
      <c r="G3" s="226"/>
      <c r="H3" s="227"/>
      <c r="I3" s="225" t="s">
        <v>80</v>
      </c>
      <c r="J3" s="226"/>
      <c r="K3" s="226"/>
      <c r="L3" s="226"/>
      <c r="N3" s="99"/>
    </row>
    <row r="4" spans="1:14" ht="20.25" customHeight="1">
      <c r="B4" s="221"/>
      <c r="C4" s="222"/>
      <c r="D4" s="224"/>
      <c r="E4" s="33" t="s">
        <v>136</v>
      </c>
      <c r="F4" s="33" t="s">
        <v>76</v>
      </c>
      <c r="G4" s="33" t="s">
        <v>84</v>
      </c>
      <c r="H4" s="137" t="s">
        <v>134</v>
      </c>
      <c r="I4" s="33" t="s">
        <v>136</v>
      </c>
      <c r="J4" s="33" t="s">
        <v>76</v>
      </c>
      <c r="K4" s="33" t="s">
        <v>84</v>
      </c>
      <c r="L4" s="140" t="s">
        <v>134</v>
      </c>
      <c r="N4" s="99"/>
    </row>
    <row r="5" spans="1:14" ht="33.75" customHeight="1">
      <c r="B5" s="85" t="s">
        <v>104</v>
      </c>
      <c r="C5" s="104"/>
      <c r="D5" s="86"/>
      <c r="E5" s="87"/>
      <c r="F5" s="88"/>
      <c r="G5" s="54"/>
      <c r="H5" s="138"/>
      <c r="I5" s="85"/>
      <c r="J5" s="85"/>
      <c r="K5" s="54"/>
      <c r="L5" s="141"/>
    </row>
    <row r="6" spans="1:14" s="46" customFormat="1" ht="26.25" customHeight="1">
      <c r="B6" s="37"/>
      <c r="C6" s="81" t="s">
        <v>8</v>
      </c>
      <c r="D6" s="7" t="s">
        <v>81</v>
      </c>
      <c r="E6" s="53">
        <v>242012</v>
      </c>
      <c r="F6" s="115">
        <v>243397</v>
      </c>
      <c r="G6" s="30">
        <v>245152</v>
      </c>
      <c r="H6" s="139">
        <v>246275</v>
      </c>
      <c r="I6" s="94">
        <f>ROUND((E6/231822-1)*100,1)</f>
        <v>4.4000000000000004</v>
      </c>
      <c r="J6" s="94">
        <f>ROUND((F6/E6-1)*100,1)</f>
        <v>0.6</v>
      </c>
      <c r="K6" s="94">
        <f>ROUND((G6/F6-1)*100,1)</f>
        <v>0.7</v>
      </c>
      <c r="L6" s="142">
        <f>ROUND((H6/G6-1)*100,1)</f>
        <v>0.5</v>
      </c>
    </row>
    <row r="7" spans="1:14" s="46" customFormat="1" ht="26.25" customHeight="1">
      <c r="B7" s="37"/>
      <c r="C7" s="81" t="s">
        <v>72</v>
      </c>
      <c r="D7" s="7" t="s">
        <v>81</v>
      </c>
      <c r="E7" s="143">
        <v>272930</v>
      </c>
      <c r="F7" s="29">
        <v>289069</v>
      </c>
      <c r="G7" s="30">
        <v>291757</v>
      </c>
      <c r="H7" s="139">
        <v>292531</v>
      </c>
      <c r="I7" s="94">
        <v>3.9</v>
      </c>
      <c r="J7" s="94">
        <v>5.9</v>
      </c>
      <c r="K7" s="94">
        <v>0.9</v>
      </c>
      <c r="L7" s="142">
        <v>0.3</v>
      </c>
    </row>
    <row r="8" spans="1:14" s="46" customFormat="1" ht="26.25" customHeight="1">
      <c r="B8" s="37"/>
      <c r="C8" s="81" t="s">
        <v>10</v>
      </c>
      <c r="D8" s="7" t="s">
        <v>9</v>
      </c>
      <c r="E8" s="143">
        <v>5140</v>
      </c>
      <c r="F8" s="29">
        <v>5139</v>
      </c>
      <c r="G8" s="30">
        <v>5105</v>
      </c>
      <c r="H8" s="139">
        <v>5056</v>
      </c>
      <c r="I8" s="94">
        <v>3.8</v>
      </c>
      <c r="J8" s="94">
        <v>0</v>
      </c>
      <c r="K8" s="94">
        <v>-0.6</v>
      </c>
      <c r="L8" s="142">
        <v>-1</v>
      </c>
    </row>
    <row r="9" spans="1:14" s="46" customFormat="1" ht="26.25" customHeight="1">
      <c r="B9" s="37"/>
      <c r="C9" s="81" t="s">
        <v>11</v>
      </c>
      <c r="D9" s="7" t="s">
        <v>9</v>
      </c>
      <c r="E9" s="143">
        <v>3113</v>
      </c>
      <c r="F9" s="29">
        <v>3232</v>
      </c>
      <c r="G9" s="30">
        <v>3193</v>
      </c>
      <c r="H9" s="139">
        <v>3151</v>
      </c>
      <c r="I9" s="94">
        <v>2.8</v>
      </c>
      <c r="J9" s="94">
        <v>3.8</v>
      </c>
      <c r="K9" s="94">
        <v>-1.2</v>
      </c>
      <c r="L9" s="142">
        <v>-1.3</v>
      </c>
    </row>
    <row r="10" spans="1:14" s="46" customFormat="1" ht="26.25" customHeight="1">
      <c r="B10" s="37"/>
      <c r="C10" s="81" t="s">
        <v>61</v>
      </c>
      <c r="D10" s="7" t="s">
        <v>12</v>
      </c>
      <c r="E10" s="143">
        <v>87681</v>
      </c>
      <c r="F10" s="29">
        <v>89448</v>
      </c>
      <c r="G10" s="30">
        <v>91374</v>
      </c>
      <c r="H10" s="139">
        <v>92828</v>
      </c>
      <c r="I10" s="94">
        <v>1.1000000000000001</v>
      </c>
      <c r="J10" s="94">
        <v>2</v>
      </c>
      <c r="K10" s="94">
        <v>2.2000000000000002</v>
      </c>
      <c r="L10" s="142">
        <v>1.6</v>
      </c>
    </row>
    <row r="11" spans="1:14" s="46" customFormat="1" ht="26.25" customHeight="1">
      <c r="B11" s="89"/>
      <c r="C11" s="105" t="s">
        <v>13</v>
      </c>
      <c r="D11" s="90" t="s">
        <v>12</v>
      </c>
      <c r="E11" s="144">
        <v>47084</v>
      </c>
      <c r="F11" s="145">
        <v>47367</v>
      </c>
      <c r="G11" s="146">
        <v>48020</v>
      </c>
      <c r="H11" s="147">
        <v>48710</v>
      </c>
      <c r="I11" s="148">
        <v>0.4903964037596964</v>
      </c>
      <c r="J11" s="148">
        <v>0.6</v>
      </c>
      <c r="K11" s="148">
        <v>1.4</v>
      </c>
      <c r="L11" s="149">
        <v>1.4</v>
      </c>
    </row>
    <row r="12" spans="1:14" s="46" customFormat="1" ht="33.75" customHeight="1">
      <c r="B12" s="91" t="s">
        <v>1</v>
      </c>
      <c r="C12" s="81"/>
      <c r="D12" s="7"/>
      <c r="E12" s="92"/>
      <c r="F12" s="93"/>
      <c r="G12" s="30"/>
      <c r="H12" s="139"/>
      <c r="I12" s="94"/>
      <c r="J12" s="94"/>
      <c r="K12" s="94"/>
      <c r="L12" s="142"/>
    </row>
    <row r="13" spans="1:14" s="46" customFormat="1" ht="26.25" customHeight="1">
      <c r="B13" s="37"/>
      <c r="C13" s="81" t="s">
        <v>14</v>
      </c>
      <c r="D13" s="7" t="s">
        <v>67</v>
      </c>
      <c r="E13" s="150">
        <v>22874.9</v>
      </c>
      <c r="F13" s="151">
        <v>23612.1</v>
      </c>
      <c r="G13" s="36">
        <v>23731.8</v>
      </c>
      <c r="H13" s="152">
        <v>23642.799999999999</v>
      </c>
      <c r="I13" s="93">
        <v>0.3</v>
      </c>
      <c r="J13" s="94">
        <v>3.2</v>
      </c>
      <c r="K13" s="94">
        <v>0.5</v>
      </c>
      <c r="L13" s="142">
        <v>-0.4</v>
      </c>
    </row>
    <row r="14" spans="1:14" s="46" customFormat="1" ht="26.25" customHeight="1">
      <c r="B14" s="37"/>
      <c r="C14" s="81" t="s">
        <v>71</v>
      </c>
      <c r="D14" s="7" t="s">
        <v>67</v>
      </c>
      <c r="E14" s="150">
        <v>21880.9</v>
      </c>
      <c r="F14" s="151">
        <v>22643.3</v>
      </c>
      <c r="G14" s="36">
        <v>22608.2</v>
      </c>
      <c r="H14" s="152">
        <v>22305.9</v>
      </c>
      <c r="I14" s="94">
        <v>1.2</v>
      </c>
      <c r="J14" s="94">
        <v>3.5</v>
      </c>
      <c r="K14" s="94">
        <v>-0.2</v>
      </c>
      <c r="L14" s="142">
        <v>-1.3</v>
      </c>
      <c r="M14" s="15"/>
    </row>
    <row r="15" spans="1:14" s="46" customFormat="1" ht="26.25" customHeight="1">
      <c r="B15" s="37"/>
      <c r="C15" s="81" t="s">
        <v>15</v>
      </c>
      <c r="D15" s="7" t="s">
        <v>9</v>
      </c>
      <c r="E15" s="143">
        <v>5139</v>
      </c>
      <c r="F15" s="29">
        <v>5286</v>
      </c>
      <c r="G15" s="30">
        <v>5208</v>
      </c>
      <c r="H15" s="139">
        <v>5081</v>
      </c>
      <c r="I15" s="94">
        <v>0.2</v>
      </c>
      <c r="J15" s="94">
        <v>2.9</v>
      </c>
      <c r="K15" s="94">
        <v>-1.5</v>
      </c>
      <c r="L15" s="142">
        <v>-2.4</v>
      </c>
    </row>
    <row r="16" spans="1:14" s="46" customFormat="1" ht="26.25" customHeight="1">
      <c r="B16" s="37"/>
      <c r="C16" s="81" t="s">
        <v>16</v>
      </c>
      <c r="D16" s="7" t="s">
        <v>68</v>
      </c>
      <c r="E16" s="143">
        <v>3002</v>
      </c>
      <c r="F16" s="29">
        <v>3098</v>
      </c>
      <c r="G16" s="30">
        <v>3084</v>
      </c>
      <c r="H16" s="139">
        <v>3035</v>
      </c>
      <c r="I16" s="94">
        <v>0.8</v>
      </c>
      <c r="J16" s="94">
        <v>3.2</v>
      </c>
      <c r="K16" s="94">
        <v>-0.4</v>
      </c>
      <c r="L16" s="142">
        <v>-1.6</v>
      </c>
    </row>
    <row r="17" spans="2:12" s="46" customFormat="1" ht="26.25" customHeight="1">
      <c r="B17" s="37"/>
      <c r="C17" s="81" t="s">
        <v>17</v>
      </c>
      <c r="D17" s="7" t="s">
        <v>9</v>
      </c>
      <c r="E17" s="143">
        <v>4574</v>
      </c>
      <c r="F17" s="29">
        <v>4653</v>
      </c>
      <c r="G17" s="30">
        <v>4759</v>
      </c>
      <c r="H17" s="139">
        <v>4687</v>
      </c>
      <c r="I17" s="94">
        <v>2.1</v>
      </c>
      <c r="J17" s="94">
        <v>1.7</v>
      </c>
      <c r="K17" s="94">
        <v>2.2999999999999998</v>
      </c>
      <c r="L17" s="142">
        <v>-1.5</v>
      </c>
    </row>
    <row r="18" spans="2:12" s="46" customFormat="1" ht="26.25" customHeight="1">
      <c r="B18" s="37"/>
      <c r="C18" s="81" t="s">
        <v>18</v>
      </c>
      <c r="D18" s="7" t="s">
        <v>9</v>
      </c>
      <c r="E18" s="143">
        <v>2365</v>
      </c>
      <c r="F18" s="29">
        <v>2385</v>
      </c>
      <c r="G18" s="30">
        <v>2392</v>
      </c>
      <c r="H18" s="139">
        <v>2375</v>
      </c>
      <c r="I18" s="94">
        <v>-2.2000000000000002</v>
      </c>
      <c r="J18" s="94">
        <v>0.9</v>
      </c>
      <c r="K18" s="94">
        <v>0.3</v>
      </c>
      <c r="L18" s="142">
        <v>-0.7</v>
      </c>
    </row>
    <row r="19" spans="2:12" s="46" customFormat="1" ht="26.25" customHeight="1">
      <c r="B19" s="89"/>
      <c r="C19" s="105" t="s">
        <v>60</v>
      </c>
      <c r="D19" s="90" t="s">
        <v>20</v>
      </c>
      <c r="E19" s="144">
        <v>7289</v>
      </c>
      <c r="F19" s="145">
        <v>7310</v>
      </c>
      <c r="G19" s="146">
        <v>7330</v>
      </c>
      <c r="H19" s="147">
        <v>7350</v>
      </c>
      <c r="I19" s="148">
        <v>0.3</v>
      </c>
      <c r="J19" s="148">
        <v>0.3</v>
      </c>
      <c r="K19" s="148">
        <v>0.3</v>
      </c>
      <c r="L19" s="149">
        <v>0.3</v>
      </c>
    </row>
    <row r="20" spans="2:12" s="46" customFormat="1" ht="33.75" customHeight="1">
      <c r="B20" s="91" t="s">
        <v>105</v>
      </c>
      <c r="C20" s="81"/>
      <c r="D20" s="7"/>
      <c r="E20" s="153"/>
      <c r="F20" s="151"/>
      <c r="G20" s="36"/>
      <c r="H20" s="152"/>
      <c r="I20" s="95"/>
      <c r="J20" s="94"/>
      <c r="K20" s="94"/>
      <c r="L20" s="142"/>
    </row>
    <row r="21" spans="2:12" s="46" customFormat="1" ht="26.25" customHeight="1">
      <c r="B21" s="37"/>
      <c r="C21" s="81" t="s">
        <v>69</v>
      </c>
      <c r="D21" s="7" t="s">
        <v>67</v>
      </c>
      <c r="E21" s="150">
        <v>392293.9</v>
      </c>
      <c r="F21" s="151">
        <v>400688.1</v>
      </c>
      <c r="G21" s="36">
        <v>402229</v>
      </c>
      <c r="H21" s="152">
        <v>401287</v>
      </c>
      <c r="I21" s="94">
        <v>-0.1</v>
      </c>
      <c r="J21" s="94">
        <v>2.1</v>
      </c>
      <c r="K21" s="94">
        <v>0.4</v>
      </c>
      <c r="L21" s="142">
        <v>-0.2</v>
      </c>
    </row>
    <row r="22" spans="2:12" s="46" customFormat="1" ht="26.25" customHeight="1">
      <c r="B22" s="37"/>
      <c r="C22" s="81" t="s">
        <v>21</v>
      </c>
      <c r="D22" s="7" t="s">
        <v>70</v>
      </c>
      <c r="E22" s="143">
        <v>3091</v>
      </c>
      <c r="F22" s="29">
        <v>3163</v>
      </c>
      <c r="G22" s="30">
        <v>3182</v>
      </c>
      <c r="H22" s="139">
        <v>3181</v>
      </c>
      <c r="I22" s="94">
        <v>0</v>
      </c>
      <c r="J22" s="94">
        <v>2.2999999999999998</v>
      </c>
      <c r="K22" s="94">
        <v>0.6</v>
      </c>
      <c r="L22" s="142">
        <v>0</v>
      </c>
    </row>
    <row r="23" spans="2:12" s="46" customFormat="1" ht="26.25" customHeight="1">
      <c r="B23" s="96"/>
      <c r="C23" s="106" t="s">
        <v>19</v>
      </c>
      <c r="D23" s="97" t="s">
        <v>20</v>
      </c>
      <c r="E23" s="154">
        <v>126908</v>
      </c>
      <c r="F23" s="155">
        <v>126690</v>
      </c>
      <c r="G23" s="44">
        <v>126427</v>
      </c>
      <c r="H23" s="156">
        <v>126144</v>
      </c>
      <c r="I23" s="157">
        <v>-0.1</v>
      </c>
      <c r="J23" s="157">
        <v>-0.2</v>
      </c>
      <c r="K23" s="157">
        <v>-0.2</v>
      </c>
      <c r="L23" s="158">
        <v>-0.2</v>
      </c>
    </row>
    <row r="24" spans="2:12" ht="22.5" customHeight="1">
      <c r="B24" s="14" t="s">
        <v>74</v>
      </c>
    </row>
    <row r="25" spans="2:12" ht="18" customHeight="1">
      <c r="B25" s="14" t="s">
        <v>75</v>
      </c>
    </row>
    <row r="26" spans="2:12">
      <c r="C26" s="14" t="s">
        <v>137</v>
      </c>
    </row>
    <row r="27" spans="2:12">
      <c r="D27" s="100"/>
    </row>
    <row r="28" spans="2:12">
      <c r="C28" s="100"/>
    </row>
    <row r="29" spans="2:12">
      <c r="C29" s="10"/>
    </row>
    <row r="31" spans="2:12">
      <c r="C31" s="101"/>
    </row>
  </sheetData>
  <mergeCells count="4">
    <mergeCell ref="B3:C4"/>
    <mergeCell ref="D3:D4"/>
    <mergeCell ref="E3:H3"/>
    <mergeCell ref="I3:L3"/>
  </mergeCells>
  <phoneticPr fontId="7"/>
  <hyperlinks>
    <hyperlink ref="A1" location="目次!C144" display="目次" xr:uid="{00000000-0004-0000-0200-000000000000}"/>
  </hyperlinks>
  <pageMargins left="0.74803149606299213" right="0.55118110236220474" top="0.98425196850393704" bottom="0.98425196850393704" header="0.51181102362204722" footer="0.51181102362204722"/>
  <pageSetup paperSize="9" firstPageNumber="4294963191" fitToWidth="2" orientation="portrait" r:id="rId1"/>
  <headerFooter differentOddEven="1" scaleWithDoc="0" alignWithMargins="0">
    <oddFooter>&amp;C&amp;"ＭＳ Ｐ明朝,標準"&amp;A</oddFooter>
    <evenHeader>&amp;R&amp;"ＭＳ Ｐ明朝,斜体"市民所得</evenHeader>
    <evenFooter>&amp;C－103－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6"/>
  <dimension ref="A1:P51"/>
  <sheetViews>
    <sheetView view="pageBreakPreview" topLeftCell="B1" zoomScale="124" zoomScaleNormal="100" zoomScaleSheetLayoutView="124" workbookViewId="0">
      <selection activeCell="E1" sqref="E1"/>
    </sheetView>
  </sheetViews>
  <sheetFormatPr defaultRowHeight="12"/>
  <cols>
    <col min="1" max="1" width="5.125" style="14" customWidth="1"/>
    <col min="2" max="2" width="11.125" style="14" customWidth="1"/>
    <col min="3" max="4" width="13.25" style="14" customWidth="1"/>
    <col min="5" max="5" width="7.625" style="14" customWidth="1"/>
    <col min="6" max="7" width="13.25" style="14" customWidth="1"/>
    <col min="8" max="8" width="7.625" style="14" customWidth="1"/>
    <col min="9" max="9" width="8.625" style="14" customWidth="1"/>
    <col min="10" max="10" width="9.125" style="14" bestFit="1" customWidth="1"/>
    <col min="11" max="11" width="9" style="14" bestFit="1"/>
    <col min="12" max="16384" width="9" style="14"/>
  </cols>
  <sheetData>
    <row r="1" spans="1:16" s="28" customFormat="1" ht="18" customHeight="1">
      <c r="A1" s="51" t="s">
        <v>85</v>
      </c>
      <c r="B1" s="6" t="s">
        <v>125</v>
      </c>
      <c r="C1" s="6"/>
      <c r="D1" s="6"/>
      <c r="E1" s="6"/>
      <c r="F1" s="6"/>
      <c r="G1" s="6"/>
      <c r="H1" s="6"/>
      <c r="I1" s="6"/>
      <c r="J1" s="114"/>
      <c r="K1" s="114"/>
      <c r="L1" s="114"/>
      <c r="M1" s="114"/>
      <c r="N1" s="114"/>
      <c r="O1" s="114"/>
      <c r="P1" s="114"/>
    </row>
    <row r="2" spans="1:16" ht="15" customHeight="1">
      <c r="C2" s="55"/>
      <c r="D2" s="55"/>
      <c r="E2" s="55"/>
      <c r="F2" s="55"/>
      <c r="G2" s="55"/>
      <c r="H2" s="55"/>
      <c r="J2" s="111"/>
      <c r="K2" s="111"/>
      <c r="L2" s="111"/>
      <c r="M2" s="111"/>
      <c r="N2" s="111"/>
      <c r="O2" s="111"/>
      <c r="P2" s="111"/>
    </row>
    <row r="3" spans="1:16" ht="17.25" customHeight="1">
      <c r="B3" s="230" t="s">
        <v>58</v>
      </c>
      <c r="C3" s="232" t="s">
        <v>142</v>
      </c>
      <c r="D3" s="232"/>
      <c r="E3" s="233"/>
      <c r="F3" s="232" t="s">
        <v>143</v>
      </c>
      <c r="G3" s="232"/>
      <c r="H3" s="233"/>
      <c r="I3" s="228" t="s">
        <v>147</v>
      </c>
      <c r="J3" s="111"/>
      <c r="K3" s="111"/>
      <c r="L3" s="111"/>
      <c r="M3" s="111"/>
      <c r="N3" s="111"/>
      <c r="O3" s="111"/>
      <c r="P3" s="111"/>
    </row>
    <row r="4" spans="1:16" ht="37.5" customHeight="1">
      <c r="B4" s="231"/>
      <c r="C4" s="181" t="s">
        <v>84</v>
      </c>
      <c r="D4" s="181" t="s">
        <v>134</v>
      </c>
      <c r="E4" s="197" t="s">
        <v>22</v>
      </c>
      <c r="F4" s="116" t="s">
        <v>84</v>
      </c>
      <c r="G4" s="181" t="s">
        <v>134</v>
      </c>
      <c r="H4" s="197" t="s">
        <v>22</v>
      </c>
      <c r="I4" s="229"/>
      <c r="J4" s="112"/>
      <c r="K4" s="111"/>
      <c r="L4" s="111"/>
      <c r="M4" s="111"/>
      <c r="N4" s="111"/>
      <c r="O4" s="111"/>
      <c r="P4" s="111"/>
    </row>
    <row r="5" spans="1:16" s="9" customFormat="1" ht="23.25" customHeight="1">
      <c r="B5" s="159" t="s">
        <v>133</v>
      </c>
      <c r="C5" s="160">
        <v>23731822</v>
      </c>
      <c r="D5" s="160">
        <v>23642796</v>
      </c>
      <c r="E5" s="161">
        <f>(D5/C5-1)*100</f>
        <v>-0.37513343897489504</v>
      </c>
      <c r="F5" s="160">
        <v>22608183</v>
      </c>
      <c r="G5" s="160">
        <v>22305884</v>
      </c>
      <c r="H5" s="161">
        <f>(G5/F5-1)*100</f>
        <v>-1.3371220500117187</v>
      </c>
      <c r="I5" s="162">
        <v>3035</v>
      </c>
      <c r="J5" s="20"/>
    </row>
    <row r="6" spans="1:16" ht="15" customHeight="1">
      <c r="B6" s="107" t="s">
        <v>128</v>
      </c>
      <c r="C6" s="163">
        <v>4900764</v>
      </c>
      <c r="D6" s="182">
        <v>4873312</v>
      </c>
      <c r="E6" s="164">
        <f>(D6/C6-1)*100</f>
        <v>-0.56015755910711063</v>
      </c>
      <c r="F6" s="163">
        <v>4849801</v>
      </c>
      <c r="G6" s="182">
        <v>4820464</v>
      </c>
      <c r="H6" s="164">
        <f t="shared" ref="H6:H10" si="0">(G6/F6-1)*100</f>
        <v>-0.60491141801488624</v>
      </c>
      <c r="I6" s="165">
        <v>3679</v>
      </c>
      <c r="J6" s="16"/>
    </row>
    <row r="7" spans="1:16" ht="15" customHeight="1">
      <c r="B7" s="43" t="s">
        <v>23</v>
      </c>
      <c r="C7" s="166">
        <v>1286306</v>
      </c>
      <c r="D7" s="183">
        <v>1336492</v>
      </c>
      <c r="E7" s="167">
        <f t="shared" ref="E7:E45" si="1">(D7/C7-1)*100</f>
        <v>3.9015599709555815</v>
      </c>
      <c r="F7" s="166">
        <v>1082284</v>
      </c>
      <c r="G7" s="183">
        <v>1065863</v>
      </c>
      <c r="H7" s="167">
        <f t="shared" si="0"/>
        <v>-1.5172542511946996</v>
      </c>
      <c r="I7" s="168">
        <v>3004</v>
      </c>
      <c r="J7" s="16"/>
    </row>
    <row r="8" spans="1:16" ht="15" customHeight="1">
      <c r="B8" s="43" t="s">
        <v>24</v>
      </c>
      <c r="C8" s="166">
        <v>1051068</v>
      </c>
      <c r="D8" s="183">
        <v>1043618</v>
      </c>
      <c r="E8" s="167">
        <f t="shared" si="1"/>
        <v>-0.70880285576194746</v>
      </c>
      <c r="F8" s="166">
        <v>609059</v>
      </c>
      <c r="G8" s="183">
        <v>597408</v>
      </c>
      <c r="H8" s="167">
        <f t="shared" si="0"/>
        <v>-1.9129509620578578</v>
      </c>
      <c r="I8" s="168">
        <v>3059</v>
      </c>
      <c r="J8" s="16"/>
    </row>
    <row r="9" spans="1:16" ht="15" customHeight="1">
      <c r="B9" s="43" t="s">
        <v>25</v>
      </c>
      <c r="C9" s="166">
        <v>1479158</v>
      </c>
      <c r="D9" s="183">
        <v>1465169</v>
      </c>
      <c r="E9" s="167">
        <f t="shared" si="1"/>
        <v>-0.94574075250919432</v>
      </c>
      <c r="F9" s="166">
        <v>1839582</v>
      </c>
      <c r="G9" s="183">
        <v>1838244</v>
      </c>
      <c r="H9" s="167">
        <f t="shared" si="0"/>
        <v>-7.2733914552325363E-2</v>
      </c>
      <c r="I9" s="168">
        <v>3098</v>
      </c>
      <c r="J9" s="16"/>
    </row>
    <row r="10" spans="1:16" ht="15" customHeight="1">
      <c r="B10" s="108" t="s">
        <v>26</v>
      </c>
      <c r="C10" s="169">
        <v>298483</v>
      </c>
      <c r="D10" s="184">
        <v>291859</v>
      </c>
      <c r="E10" s="170">
        <f t="shared" si="1"/>
        <v>-2.2192218652318574</v>
      </c>
      <c r="F10" s="169">
        <v>214352</v>
      </c>
      <c r="G10" s="184">
        <v>209137</v>
      </c>
      <c r="H10" s="170">
        <f t="shared" si="0"/>
        <v>-2.4329140852429654</v>
      </c>
      <c r="I10" s="171">
        <v>2629</v>
      </c>
      <c r="J10" s="16"/>
    </row>
    <row r="11" spans="1:16" ht="15" customHeight="1">
      <c r="B11" s="109" t="s">
        <v>27</v>
      </c>
      <c r="C11" s="172">
        <v>221179</v>
      </c>
      <c r="D11" s="185">
        <v>225300</v>
      </c>
      <c r="E11" s="173">
        <f t="shared" si="1"/>
        <v>1.8631967772708924</v>
      </c>
      <c r="F11" s="172">
        <v>150883</v>
      </c>
      <c r="G11" s="185">
        <v>147578</v>
      </c>
      <c r="H11" s="173">
        <f t="shared" ref="H11:H15" si="2">(G11/F11-1)*100</f>
        <v>-2.190438949384621</v>
      </c>
      <c r="I11" s="174">
        <v>2443</v>
      </c>
      <c r="J11" s="16"/>
    </row>
    <row r="12" spans="1:16" ht="15" customHeight="1">
      <c r="B12" s="43" t="s">
        <v>28</v>
      </c>
      <c r="C12" s="166">
        <v>905506</v>
      </c>
      <c r="D12" s="183">
        <v>909533</v>
      </c>
      <c r="E12" s="167">
        <f t="shared" si="1"/>
        <v>0.44472372353137057</v>
      </c>
      <c r="F12" s="166">
        <v>1064471</v>
      </c>
      <c r="G12" s="183">
        <v>1050888</v>
      </c>
      <c r="H12" s="167">
        <f t="shared" si="2"/>
        <v>-1.2760328839395374</v>
      </c>
      <c r="I12" s="168">
        <v>3073</v>
      </c>
      <c r="J12" s="16"/>
    </row>
    <row r="13" spans="1:16" ht="15" customHeight="1">
      <c r="B13" s="43" t="s">
        <v>29</v>
      </c>
      <c r="C13" s="166">
        <v>335425</v>
      </c>
      <c r="D13" s="183">
        <v>321378</v>
      </c>
      <c r="E13" s="167">
        <f t="shared" si="1"/>
        <v>-4.1878214205858244</v>
      </c>
      <c r="F13" s="166">
        <v>230131</v>
      </c>
      <c r="G13" s="183">
        <v>223810</v>
      </c>
      <c r="H13" s="167">
        <f t="shared" si="2"/>
        <v>-2.7466964468063848</v>
      </c>
      <c r="I13" s="168">
        <v>2797</v>
      </c>
      <c r="J13" s="16"/>
    </row>
    <row r="14" spans="1:16" ht="15" customHeight="1">
      <c r="B14" s="43" t="s">
        <v>30</v>
      </c>
      <c r="C14" s="166">
        <v>426637</v>
      </c>
      <c r="D14" s="183">
        <v>427645</v>
      </c>
      <c r="E14" s="167">
        <f t="shared" si="1"/>
        <v>0.23626642790006702</v>
      </c>
      <c r="F14" s="166">
        <v>299611</v>
      </c>
      <c r="G14" s="183">
        <v>294366</v>
      </c>
      <c r="H14" s="167">
        <f t="shared" si="2"/>
        <v>-1.7506032822559914</v>
      </c>
      <c r="I14" s="168">
        <v>2649</v>
      </c>
      <c r="J14" s="16"/>
    </row>
    <row r="15" spans="1:16" ht="15" customHeight="1">
      <c r="B15" s="108" t="s">
        <v>31</v>
      </c>
      <c r="C15" s="169">
        <v>360006</v>
      </c>
      <c r="D15" s="184">
        <v>354017</v>
      </c>
      <c r="E15" s="170">
        <f t="shared" si="1"/>
        <v>-1.6635833847213677</v>
      </c>
      <c r="F15" s="169">
        <v>223460</v>
      </c>
      <c r="G15" s="184">
        <v>218708</v>
      </c>
      <c r="H15" s="170">
        <f t="shared" si="2"/>
        <v>-2.1265550881589546</v>
      </c>
      <c r="I15" s="171">
        <v>2834</v>
      </c>
      <c r="J15" s="16"/>
    </row>
    <row r="16" spans="1:16" ht="15" customHeight="1">
      <c r="B16" s="109" t="s">
        <v>56</v>
      </c>
      <c r="C16" s="172">
        <v>356599</v>
      </c>
      <c r="D16" s="185">
        <v>359341</v>
      </c>
      <c r="E16" s="173">
        <f t="shared" si="1"/>
        <v>0.76893092801717522</v>
      </c>
      <c r="F16" s="172">
        <v>257948</v>
      </c>
      <c r="G16" s="185">
        <v>253757</v>
      </c>
      <c r="H16" s="173">
        <f t="shared" ref="H16:H30" si="3">(G16/F16-1)*100</f>
        <v>-1.6247460728518903</v>
      </c>
      <c r="I16" s="174">
        <v>2745</v>
      </c>
      <c r="J16" s="16"/>
    </row>
    <row r="17" spans="2:10" ht="15" customHeight="1">
      <c r="B17" s="43" t="s">
        <v>55</v>
      </c>
      <c r="C17" s="166">
        <v>572506</v>
      </c>
      <c r="D17" s="183">
        <v>576466</v>
      </c>
      <c r="E17" s="167">
        <f t="shared" si="1"/>
        <v>0.6916958075548596</v>
      </c>
      <c r="F17" s="166">
        <v>598470</v>
      </c>
      <c r="G17" s="183">
        <v>590759</v>
      </c>
      <c r="H17" s="167">
        <f t="shared" si="3"/>
        <v>-1.2884522198272297</v>
      </c>
      <c r="I17" s="168">
        <v>2565</v>
      </c>
      <c r="J17" s="16"/>
    </row>
    <row r="18" spans="2:10" ht="15" customHeight="1">
      <c r="B18" s="43" t="s">
        <v>32</v>
      </c>
      <c r="C18" s="166">
        <v>643761</v>
      </c>
      <c r="D18" s="183">
        <v>626978</v>
      </c>
      <c r="E18" s="167">
        <f t="shared" si="1"/>
        <v>-2.6070234139688453</v>
      </c>
      <c r="F18" s="166">
        <v>450403</v>
      </c>
      <c r="G18" s="183">
        <v>439519</v>
      </c>
      <c r="H18" s="167">
        <f t="shared" si="3"/>
        <v>-2.4165025543790741</v>
      </c>
      <c r="I18" s="168">
        <v>2936</v>
      </c>
      <c r="J18" s="16"/>
    </row>
    <row r="19" spans="2:10" ht="15" customHeight="1">
      <c r="B19" s="43" t="s">
        <v>33</v>
      </c>
      <c r="C19" s="166">
        <v>242917</v>
      </c>
      <c r="D19" s="183">
        <v>233727</v>
      </c>
      <c r="E19" s="167">
        <f t="shared" si="1"/>
        <v>-3.7831852031763979</v>
      </c>
      <c r="F19" s="166">
        <v>148675</v>
      </c>
      <c r="G19" s="183">
        <v>144229</v>
      </c>
      <c r="H19" s="167">
        <f t="shared" si="3"/>
        <v>-2.990415335463259</v>
      </c>
      <c r="I19" s="168">
        <v>2673</v>
      </c>
      <c r="J19" s="16"/>
    </row>
    <row r="20" spans="2:10" ht="15" customHeight="1">
      <c r="B20" s="108" t="s">
        <v>34</v>
      </c>
      <c r="C20" s="169">
        <v>285431</v>
      </c>
      <c r="D20" s="184">
        <v>287706</v>
      </c>
      <c r="E20" s="170">
        <f t="shared" si="1"/>
        <v>0.79704026542317674</v>
      </c>
      <c r="F20" s="169">
        <v>318134</v>
      </c>
      <c r="G20" s="184">
        <v>311118</v>
      </c>
      <c r="H20" s="170">
        <f t="shared" si="3"/>
        <v>-2.2053600055322642</v>
      </c>
      <c r="I20" s="171">
        <v>2646</v>
      </c>
      <c r="J20" s="16"/>
    </row>
    <row r="21" spans="2:10" ht="15" customHeight="1">
      <c r="B21" s="109" t="s">
        <v>35</v>
      </c>
      <c r="C21" s="172">
        <v>502128</v>
      </c>
      <c r="D21" s="185">
        <v>500458</v>
      </c>
      <c r="E21" s="173">
        <f t="shared" si="1"/>
        <v>-0.33258452028167573</v>
      </c>
      <c r="F21" s="172">
        <v>389699</v>
      </c>
      <c r="G21" s="185">
        <v>381259</v>
      </c>
      <c r="H21" s="173">
        <f t="shared" si="3"/>
        <v>-2.1657740974444395</v>
      </c>
      <c r="I21" s="174">
        <v>2681</v>
      </c>
      <c r="J21" s="16"/>
    </row>
    <row r="22" spans="2:10" ht="15" customHeight="1">
      <c r="B22" s="43" t="s">
        <v>36</v>
      </c>
      <c r="C22" s="166">
        <v>676528</v>
      </c>
      <c r="D22" s="183">
        <v>665579</v>
      </c>
      <c r="E22" s="167">
        <f t="shared" si="1"/>
        <v>-1.6184104722938297</v>
      </c>
      <c r="F22" s="166">
        <v>656562</v>
      </c>
      <c r="G22" s="183">
        <v>643531</v>
      </c>
      <c r="H22" s="167">
        <f t="shared" si="3"/>
        <v>-1.9847325918953551</v>
      </c>
      <c r="I22" s="168">
        <v>2844</v>
      </c>
      <c r="J22" s="16"/>
    </row>
    <row r="23" spans="2:10" ht="15" customHeight="1">
      <c r="B23" s="43" t="s">
        <v>37</v>
      </c>
      <c r="C23" s="166">
        <v>659842</v>
      </c>
      <c r="D23" s="183">
        <v>666069</v>
      </c>
      <c r="E23" s="167">
        <f t="shared" si="1"/>
        <v>0.94371076712302937</v>
      </c>
      <c r="F23" s="166">
        <v>741641</v>
      </c>
      <c r="G23" s="183">
        <v>736670</v>
      </c>
      <c r="H23" s="167">
        <f t="shared" si="3"/>
        <v>-0.67027038688529661</v>
      </c>
      <c r="I23" s="168">
        <v>2931</v>
      </c>
      <c r="J23" s="16"/>
    </row>
    <row r="24" spans="2:10" ht="15" customHeight="1">
      <c r="B24" s="43" t="s">
        <v>38</v>
      </c>
      <c r="C24" s="166">
        <v>854814</v>
      </c>
      <c r="D24" s="183">
        <v>853560</v>
      </c>
      <c r="E24" s="167">
        <f t="shared" si="1"/>
        <v>-0.14669858004197067</v>
      </c>
      <c r="F24" s="166">
        <v>1004253</v>
      </c>
      <c r="G24" s="183">
        <v>995131</v>
      </c>
      <c r="H24" s="167">
        <f t="shared" si="3"/>
        <v>-0.90833684340499987</v>
      </c>
      <c r="I24" s="168">
        <v>2876</v>
      </c>
      <c r="J24" s="16"/>
    </row>
    <row r="25" spans="2:10" ht="15" customHeight="1">
      <c r="B25" s="108" t="s">
        <v>39</v>
      </c>
      <c r="C25" s="169">
        <v>207348</v>
      </c>
      <c r="D25" s="184">
        <v>210818</v>
      </c>
      <c r="E25" s="170">
        <f t="shared" si="1"/>
        <v>1.6735150568127022</v>
      </c>
      <c r="F25" s="169">
        <v>239823</v>
      </c>
      <c r="G25" s="184">
        <v>238140</v>
      </c>
      <c r="H25" s="170">
        <f t="shared" si="3"/>
        <v>-0.70176755357075349</v>
      </c>
      <c r="I25" s="171">
        <v>3169</v>
      </c>
      <c r="J25" s="16"/>
    </row>
    <row r="26" spans="2:10" ht="15" customHeight="1">
      <c r="B26" s="109" t="s">
        <v>40</v>
      </c>
      <c r="C26" s="172">
        <v>563831</v>
      </c>
      <c r="D26" s="185">
        <v>556136</v>
      </c>
      <c r="E26" s="173">
        <f t="shared" si="1"/>
        <v>-1.3647706493612466</v>
      </c>
      <c r="F26" s="172">
        <v>510483</v>
      </c>
      <c r="G26" s="185">
        <v>505296</v>
      </c>
      <c r="H26" s="173">
        <f t="shared" si="3"/>
        <v>-1.0160965203542482</v>
      </c>
      <c r="I26" s="174">
        <v>3559</v>
      </c>
      <c r="J26" s="16"/>
    </row>
    <row r="27" spans="2:10" ht="15" customHeight="1">
      <c r="B27" s="43" t="s">
        <v>41</v>
      </c>
      <c r="C27" s="166">
        <v>444515</v>
      </c>
      <c r="D27" s="183">
        <v>443664</v>
      </c>
      <c r="E27" s="167">
        <f t="shared" si="1"/>
        <v>-0.19144460816845621</v>
      </c>
      <c r="F27" s="166">
        <v>414103</v>
      </c>
      <c r="G27" s="183">
        <v>402201</v>
      </c>
      <c r="H27" s="167">
        <f t="shared" si="3"/>
        <v>-2.8741641572265886</v>
      </c>
      <c r="I27" s="168">
        <v>2735</v>
      </c>
      <c r="J27" s="16"/>
    </row>
    <row r="28" spans="2:10" ht="15" customHeight="1">
      <c r="B28" s="43" t="s">
        <v>42</v>
      </c>
      <c r="C28" s="166">
        <v>395282</v>
      </c>
      <c r="D28" s="183">
        <v>400780</v>
      </c>
      <c r="E28" s="167">
        <f t="shared" si="1"/>
        <v>1.3909057331221719</v>
      </c>
      <c r="F28" s="166">
        <v>486025</v>
      </c>
      <c r="G28" s="183">
        <v>485493</v>
      </c>
      <c r="H28" s="167">
        <f t="shared" si="3"/>
        <v>-0.10945938994907367</v>
      </c>
      <c r="I28" s="168">
        <v>3410</v>
      </c>
      <c r="J28" s="16"/>
    </row>
    <row r="29" spans="2:10" ht="15" customHeight="1">
      <c r="B29" s="43" t="s">
        <v>43</v>
      </c>
      <c r="C29" s="166">
        <v>147791</v>
      </c>
      <c r="D29" s="183">
        <v>147671</v>
      </c>
      <c r="E29" s="167">
        <f t="shared" si="1"/>
        <v>-8.1195742636563928E-2</v>
      </c>
      <c r="F29" s="166">
        <v>241575</v>
      </c>
      <c r="G29" s="183">
        <v>238827</v>
      </c>
      <c r="H29" s="167">
        <f t="shared" si="3"/>
        <v>-1.1375349270412949</v>
      </c>
      <c r="I29" s="168">
        <v>3168</v>
      </c>
      <c r="J29" s="16"/>
    </row>
    <row r="30" spans="2:10" ht="15" customHeight="1">
      <c r="B30" s="108" t="s">
        <v>44</v>
      </c>
      <c r="C30" s="169">
        <v>304105</v>
      </c>
      <c r="D30" s="184">
        <v>306515</v>
      </c>
      <c r="E30" s="170">
        <f t="shared" si="1"/>
        <v>0.79248943621446077</v>
      </c>
      <c r="F30" s="169">
        <v>329530</v>
      </c>
      <c r="G30" s="184">
        <v>319491</v>
      </c>
      <c r="H30" s="170">
        <f t="shared" si="3"/>
        <v>-3.0464601098534327</v>
      </c>
      <c r="I30" s="171">
        <v>3802</v>
      </c>
      <c r="J30" s="16"/>
    </row>
    <row r="31" spans="2:10" ht="15" customHeight="1">
      <c r="B31" s="109" t="s">
        <v>45</v>
      </c>
      <c r="C31" s="172">
        <v>424923</v>
      </c>
      <c r="D31" s="185">
        <v>410206</v>
      </c>
      <c r="E31" s="173">
        <f t="shared" si="1"/>
        <v>-3.4634510252445683</v>
      </c>
      <c r="F31" s="172">
        <v>489283</v>
      </c>
      <c r="G31" s="185">
        <v>482768</v>
      </c>
      <c r="H31" s="173">
        <f>(G31/F31-1)*100</f>
        <v>-1.3315402333618831</v>
      </c>
      <c r="I31" s="174">
        <v>2937</v>
      </c>
      <c r="J31" s="16"/>
    </row>
    <row r="32" spans="2:10" ht="15" customHeight="1">
      <c r="B32" s="43" t="s">
        <v>46</v>
      </c>
      <c r="C32" s="166">
        <v>199601</v>
      </c>
      <c r="D32" s="183">
        <v>201288</v>
      </c>
      <c r="E32" s="167">
        <f t="shared" si="1"/>
        <v>0.84518614636199807</v>
      </c>
      <c r="F32" s="166">
        <v>210072</v>
      </c>
      <c r="G32" s="183">
        <v>204383</v>
      </c>
      <c r="H32" s="167">
        <f>(G32/F32-1)*100</f>
        <v>-2.7081191210632571</v>
      </c>
      <c r="I32" s="168">
        <v>2744</v>
      </c>
      <c r="J32" s="16"/>
    </row>
    <row r="33" spans="2:10" ht="15" customHeight="1">
      <c r="B33" s="43" t="s">
        <v>47</v>
      </c>
      <c r="C33" s="166">
        <v>535367</v>
      </c>
      <c r="D33" s="183">
        <v>546907</v>
      </c>
      <c r="E33" s="167">
        <f t="shared" si="1"/>
        <v>2.1555306920299611</v>
      </c>
      <c r="F33" s="166">
        <v>438479</v>
      </c>
      <c r="G33" s="183">
        <v>427959</v>
      </c>
      <c r="H33" s="167">
        <f>(G33/F33-1)*100</f>
        <v>-2.3992026984188564</v>
      </c>
      <c r="I33" s="168">
        <v>2827</v>
      </c>
      <c r="J33" s="16"/>
    </row>
    <row r="34" spans="2:10" ht="15" customHeight="1">
      <c r="B34" s="43" t="s">
        <v>48</v>
      </c>
      <c r="C34" s="166">
        <v>156552</v>
      </c>
      <c r="D34" s="183">
        <v>153937</v>
      </c>
      <c r="E34" s="167">
        <f t="shared" si="1"/>
        <v>-1.6703715059532942</v>
      </c>
      <c r="F34" s="166">
        <v>179733</v>
      </c>
      <c r="G34" s="183">
        <v>175839</v>
      </c>
      <c r="H34" s="167">
        <f>(G34/F34-1)*100</f>
        <v>-2.1665470447830959</v>
      </c>
      <c r="I34" s="168">
        <v>2681</v>
      </c>
      <c r="J34" s="16"/>
    </row>
    <row r="35" spans="2:10" s="9" customFormat="1" ht="15" customHeight="1">
      <c r="B35" s="110" t="s">
        <v>62</v>
      </c>
      <c r="C35" s="175">
        <v>371634</v>
      </c>
      <c r="D35" s="186">
        <v>377559</v>
      </c>
      <c r="E35" s="176">
        <f t="shared" si="1"/>
        <v>1.5943105313292127</v>
      </c>
      <c r="F35" s="175">
        <v>291757</v>
      </c>
      <c r="G35" s="186">
        <v>292531</v>
      </c>
      <c r="H35" s="176">
        <f>(G35/F35-1)*100</f>
        <v>0.2652892646963112</v>
      </c>
      <c r="I35" s="177">
        <v>3151</v>
      </c>
      <c r="J35" s="20"/>
    </row>
    <row r="36" spans="2:10" ht="15" customHeight="1">
      <c r="B36" s="109" t="s">
        <v>57</v>
      </c>
      <c r="C36" s="172">
        <v>199536</v>
      </c>
      <c r="D36" s="185">
        <v>194457</v>
      </c>
      <c r="E36" s="173">
        <f t="shared" si="1"/>
        <v>-2.5454053403897059</v>
      </c>
      <c r="F36" s="172">
        <v>327833</v>
      </c>
      <c r="G36" s="185">
        <v>316151</v>
      </c>
      <c r="H36" s="173">
        <f t="shared" ref="H36:H45" si="4">(G36/F36-1)*100</f>
        <v>-3.5633996577525751</v>
      </c>
      <c r="I36" s="174">
        <v>2870</v>
      </c>
      <c r="J36" s="16"/>
    </row>
    <row r="37" spans="2:10" ht="15" customHeight="1">
      <c r="B37" s="43" t="s">
        <v>49</v>
      </c>
      <c r="C37" s="166">
        <v>425163</v>
      </c>
      <c r="D37" s="183">
        <v>427738</v>
      </c>
      <c r="E37" s="167">
        <f t="shared" si="1"/>
        <v>0.60565006832673518</v>
      </c>
      <c r="F37" s="166">
        <v>419632</v>
      </c>
      <c r="G37" s="183">
        <v>419307</v>
      </c>
      <c r="H37" s="167">
        <f t="shared" si="4"/>
        <v>-7.7448812292679747E-2</v>
      </c>
      <c r="I37" s="168">
        <v>2958</v>
      </c>
      <c r="J37" s="16"/>
    </row>
    <row r="38" spans="2:10" ht="15" customHeight="1">
      <c r="B38" s="43" t="s">
        <v>50</v>
      </c>
      <c r="C38" s="166">
        <v>179275</v>
      </c>
      <c r="D38" s="183">
        <v>179855</v>
      </c>
      <c r="E38" s="167">
        <f t="shared" si="1"/>
        <v>0.32352531027750597</v>
      </c>
      <c r="F38" s="166">
        <v>174659</v>
      </c>
      <c r="G38" s="183">
        <v>169957</v>
      </c>
      <c r="H38" s="167">
        <f t="shared" si="4"/>
        <v>-2.6921028976462757</v>
      </c>
      <c r="I38" s="168">
        <v>2759</v>
      </c>
      <c r="J38" s="16"/>
    </row>
    <row r="39" spans="2:10" ht="15" customHeight="1">
      <c r="B39" s="43" t="s">
        <v>51</v>
      </c>
      <c r="C39" s="166">
        <v>263596</v>
      </c>
      <c r="D39" s="183">
        <v>257742</v>
      </c>
      <c r="E39" s="167">
        <f t="shared" si="1"/>
        <v>-2.2208227742454345</v>
      </c>
      <c r="F39" s="166">
        <v>271039</v>
      </c>
      <c r="G39" s="183">
        <v>263391</v>
      </c>
      <c r="H39" s="167">
        <f t="shared" si="4"/>
        <v>-2.8217341415811004</v>
      </c>
      <c r="I39" s="168">
        <v>2590</v>
      </c>
      <c r="J39" s="16"/>
    </row>
    <row r="40" spans="2:10" ht="15" customHeight="1">
      <c r="B40" s="108" t="s">
        <v>52</v>
      </c>
      <c r="C40" s="169">
        <v>159843</v>
      </c>
      <c r="D40" s="184">
        <v>151328</v>
      </c>
      <c r="E40" s="170">
        <f t="shared" si="1"/>
        <v>-5.3271022190524491</v>
      </c>
      <c r="F40" s="169">
        <v>127533</v>
      </c>
      <c r="G40" s="184">
        <v>122973</v>
      </c>
      <c r="H40" s="170">
        <f t="shared" si="4"/>
        <v>-3.5755451530192217</v>
      </c>
      <c r="I40" s="171">
        <v>2418</v>
      </c>
      <c r="J40" s="16"/>
    </row>
    <row r="41" spans="2:10" ht="15" customHeight="1">
      <c r="B41" s="43" t="s">
        <v>53</v>
      </c>
      <c r="C41" s="166">
        <v>174539</v>
      </c>
      <c r="D41" s="183">
        <v>169166</v>
      </c>
      <c r="E41" s="167">
        <f t="shared" si="1"/>
        <v>-3.0783950864849641</v>
      </c>
      <c r="F41" s="166">
        <v>195378</v>
      </c>
      <c r="G41" s="183">
        <v>191063</v>
      </c>
      <c r="H41" s="167">
        <f t="shared" si="4"/>
        <v>-2.2085393442455192</v>
      </c>
      <c r="I41" s="168">
        <v>2722</v>
      </c>
      <c r="J41" s="16"/>
    </row>
    <row r="42" spans="2:10" ht="15" customHeight="1">
      <c r="B42" s="43" t="s">
        <v>54</v>
      </c>
      <c r="C42" s="166">
        <v>227873</v>
      </c>
      <c r="D42" s="183">
        <v>226387</v>
      </c>
      <c r="E42" s="167">
        <f t="shared" si="1"/>
        <v>-0.65211762692376496</v>
      </c>
      <c r="F42" s="166">
        <v>154921</v>
      </c>
      <c r="G42" s="183">
        <v>151141</v>
      </c>
      <c r="H42" s="167">
        <f t="shared" si="4"/>
        <v>-2.4399532665035695</v>
      </c>
      <c r="I42" s="168">
        <v>2731</v>
      </c>
      <c r="J42" s="16"/>
    </row>
    <row r="43" spans="2:10" ht="15" customHeight="1">
      <c r="B43" s="43" t="s">
        <v>64</v>
      </c>
      <c r="C43" s="166">
        <v>162443</v>
      </c>
      <c r="D43" s="183">
        <v>170150</v>
      </c>
      <c r="E43" s="167">
        <f t="shared" si="1"/>
        <v>4.7444334320346115</v>
      </c>
      <c r="F43" s="166">
        <v>200619</v>
      </c>
      <c r="G43" s="183">
        <v>199237</v>
      </c>
      <c r="H43" s="167">
        <f t="shared" si="4"/>
        <v>-0.68886795368334752</v>
      </c>
      <c r="I43" s="168">
        <v>2772</v>
      </c>
      <c r="J43" s="16"/>
    </row>
    <row r="44" spans="2:10" ht="15" customHeight="1">
      <c r="B44" s="17" t="s">
        <v>129</v>
      </c>
      <c r="C44" s="166">
        <v>274689</v>
      </c>
      <c r="D44" s="183">
        <v>271412</v>
      </c>
      <c r="E44" s="167">
        <f t="shared" si="1"/>
        <v>-1.1929855218082985</v>
      </c>
      <c r="F44" s="166">
        <v>334827</v>
      </c>
      <c r="G44" s="183">
        <v>327733</v>
      </c>
      <c r="H44" s="167">
        <f t="shared" si="4"/>
        <v>-2.118706078064192</v>
      </c>
      <c r="I44" s="168">
        <v>2903</v>
      </c>
      <c r="J44" s="16"/>
    </row>
    <row r="45" spans="2:10" ht="15" customHeight="1">
      <c r="B45" s="45" t="s">
        <v>63</v>
      </c>
      <c r="C45" s="178">
        <v>128773</v>
      </c>
      <c r="D45" s="187">
        <v>126300</v>
      </c>
      <c r="E45" s="179">
        <f t="shared" si="1"/>
        <v>-1.9204336312736325</v>
      </c>
      <c r="F45" s="178">
        <v>150688</v>
      </c>
      <c r="G45" s="187">
        <v>147830</v>
      </c>
      <c r="H45" s="179">
        <f t="shared" si="4"/>
        <v>-1.8966341049055035</v>
      </c>
      <c r="I45" s="180">
        <v>2833</v>
      </c>
      <c r="J45" s="16"/>
    </row>
    <row r="46" spans="2:10" ht="14.25" customHeight="1">
      <c r="B46" s="14" t="s">
        <v>5</v>
      </c>
    </row>
    <row r="47" spans="2:10">
      <c r="B47" s="14" t="s">
        <v>139</v>
      </c>
    </row>
    <row r="48" spans="2:10">
      <c r="B48" s="14" t="s">
        <v>138</v>
      </c>
      <c r="C48" s="113"/>
      <c r="D48" s="113"/>
      <c r="F48" s="113"/>
      <c r="G48" s="113"/>
      <c r="I48" s="113"/>
    </row>
    <row r="49" spans="2:5">
      <c r="B49" s="100"/>
      <c r="E49" s="35"/>
    </row>
    <row r="51" spans="2:5">
      <c r="B51" s="10"/>
    </row>
  </sheetData>
  <customSheetViews>
    <customSheetView guid="{CD237F93-D507-46A3-BD78-34D8B99092D1}" scale="115" showPageBreaks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&amp;L&amp;"ＭＳ Ｐ明朝,斜体"市民所得</oddHeader>
        <oddFooter>&amp;C－104－</oddFooter>
      </headerFooter>
    </customSheetView>
    <customSheetView guid="{E6102C81-66EB-431A-8D8E-4AF70093C129}" scale="115" showPageBreaks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&amp;L&amp;"ＭＳ Ｐ明朝,斜体"市民所得</oddHeader>
        <oddFooter>&amp;C－104－</oddFooter>
      </headerFooter>
    </customSheetView>
    <customSheetView guid="{499EFEED-8286-4845-A121-435A7A306641}" scale="115" showPageBreaks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&amp;L&amp;"ＭＳ Ｐ明朝,斜体"市民所得</oddHeader>
        <oddFooter>&amp;C－104－</oddFooter>
      </headerFooter>
    </customSheetView>
    <customSheetView guid="{E2CC9FC4-0BC0-436E-ADCD-359C2FAFDB29}" scale="115" showPageBreaks="1" printArea="1" view="pageBreakPreview">
      <pane xSplit="2" ySplit="4" topLeftCell="C5" activePane="bottomRight" state="frozen"/>
      <selection pane="bottomRight"/>
      <pageMargins left="0.74803149606299213" right="0.74803149606299213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&amp;L&amp;"ＭＳ Ｐ明朝,斜体"市民所得</oddHeader>
        <oddFooter>&amp;C－104－</oddFooter>
      </headerFooter>
    </customSheetView>
  </customSheetViews>
  <mergeCells count="4">
    <mergeCell ref="I3:I4"/>
    <mergeCell ref="B3:B4"/>
    <mergeCell ref="C3:E3"/>
    <mergeCell ref="F3:H3"/>
  </mergeCells>
  <phoneticPr fontId="7"/>
  <hyperlinks>
    <hyperlink ref="A1" location="目次!C144" display="目次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103</vt:lpstr>
      <vt:lpstr>104</vt:lpstr>
      <vt:lpstr>105</vt:lpstr>
      <vt:lpstr>106</vt:lpstr>
      <vt:lpstr>'103'!Print_Area</vt:lpstr>
      <vt:lpstr>'104'!Print_Area</vt:lpstr>
      <vt:lpstr>'105'!Print_Area</vt:lpstr>
      <vt:lpstr>'106'!Print_Area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陶山 学</dc:creator>
  <cp:lastModifiedBy>Administrator</cp:lastModifiedBy>
  <cp:lastPrinted>2023-03-28T05:06:39Z</cp:lastPrinted>
  <dcterms:created xsi:type="dcterms:W3CDTF">2021-02-19T08:12:25Z</dcterms:created>
  <dcterms:modified xsi:type="dcterms:W3CDTF">2023-03-28T08:32:11Z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