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codeName="ThisWorkbook" defaultThemeVersion="124226"/>
  <xr:revisionPtr revIDLastSave="0" documentId="13_ncr:1_{1F714E08-DCE3-4145-83A3-A6C167339CAF}" xr6:coauthVersionLast="47" xr6:coauthVersionMax="47" xr10:uidLastSave="{00000000-0000-0000-0000-000000000000}"/>
  <bookViews>
    <workbookView xWindow="-108" yWindow="-108" windowWidth="23256" windowHeight="12576" tabRatio="784" xr2:uid="{00000000-000D-0000-FFFF-FFFF00000000}"/>
  </bookViews>
  <sheets>
    <sheet name="人事給与" sheetId="8" r:id="rId1"/>
    <sheet name="庶務事務" sheetId="13" r:id="rId2"/>
    <sheet name="インフラ・運用管理（人給）" sheetId="14" r:id="rId3"/>
    <sheet name="インフラ・運用管理 (庶務)" sheetId="15" r:id="rId4"/>
  </sheets>
  <definedNames>
    <definedName name="_xlnm._FilterDatabase" localSheetId="1" hidden="1">庶務事務!$A$9:$G$318</definedName>
    <definedName name="_xlnm._FilterDatabase" localSheetId="0" hidden="1">人事給与!$A$8:$H$291</definedName>
    <definedName name="A" localSheetId="1">#REF!</definedName>
    <definedName name="A">#REF!</definedName>
    <definedName name="_xlnm.Print_Area" localSheetId="3">'インフラ・運用管理 (庶務)'!$A$1:$G$56</definedName>
    <definedName name="_xlnm.Print_Area" localSheetId="2">'インフラ・運用管理（人給）'!$A$1:$G$56</definedName>
    <definedName name="_xlnm.Print_Area" localSheetId="1">庶務事務!$A$1:$G$318</definedName>
    <definedName name="_xlnm.Print_Area" localSheetId="0">人事給与!$A$1:$G$291</definedName>
    <definedName name="_xlnm.Print_Titles" localSheetId="3">'インフラ・運用管理 (庶務)'!#REF!</definedName>
    <definedName name="_xlnm.Print_Titles" localSheetId="2">'インフラ・運用管理（人給）'!#REF!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8" i="13" l="1"/>
  <c r="D250" i="13" l="1"/>
  <c r="D251" i="13"/>
  <c r="D252" i="13"/>
  <c r="D253" i="13"/>
  <c r="D254" i="13"/>
  <c r="D255" i="13"/>
  <c r="D256" i="13"/>
  <c r="D257" i="13"/>
  <c r="D258" i="13"/>
  <c r="D259" i="13"/>
  <c r="D260" i="13"/>
  <c r="D261" i="13"/>
  <c r="D262" i="13"/>
  <c r="D263" i="13"/>
  <c r="D264" i="13"/>
  <c r="D265" i="13"/>
  <c r="D266" i="13"/>
  <c r="D267" i="13"/>
  <c r="D268" i="13"/>
  <c r="D269" i="13"/>
  <c r="D270" i="13"/>
  <c r="D271" i="13"/>
  <c r="D237" i="13"/>
  <c r="D238" i="13"/>
  <c r="D239" i="13"/>
  <c r="D240" i="13"/>
  <c r="D241" i="13"/>
  <c r="D50" i="15" l="1"/>
  <c r="D51" i="15"/>
  <c r="D56" i="15" l="1"/>
  <c r="D55" i="15"/>
  <c r="D54" i="15"/>
  <c r="D53" i="15"/>
  <c r="D52"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D23" i="15"/>
  <c r="D22" i="15"/>
  <c r="D21" i="15"/>
  <c r="D20" i="15"/>
  <c r="D19" i="15"/>
  <c r="D18" i="15"/>
  <c r="D17" i="15"/>
  <c r="D16" i="15"/>
  <c r="D15" i="15"/>
  <c r="D14" i="15"/>
  <c r="D13" i="15"/>
  <c r="D12" i="15"/>
  <c r="D11" i="15"/>
  <c r="D10" i="15"/>
  <c r="D56" i="14" l="1"/>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D14" i="14"/>
  <c r="D13" i="14"/>
  <c r="D12" i="14"/>
  <c r="D11" i="14"/>
  <c r="D10" i="14"/>
  <c r="D283" i="13"/>
  <c r="D282" i="13"/>
  <c r="D281" i="13"/>
  <c r="D28" i="13" l="1"/>
  <c r="D27" i="13"/>
  <c r="D26" i="13"/>
  <c r="D25" i="13"/>
  <c r="D24" i="13"/>
  <c r="D23" i="13"/>
  <c r="D22" i="13"/>
  <c r="D21" i="13"/>
  <c r="D20" i="13"/>
  <c r="D19" i="13"/>
  <c r="D18" i="13"/>
  <c r="D17" i="13"/>
  <c r="D16" i="13"/>
  <c r="D15" i="13"/>
  <c r="D14" i="13"/>
  <c r="D13" i="13"/>
  <c r="D12" i="13"/>
  <c r="D11" i="13"/>
  <c r="D10" i="13"/>
  <c r="D291" i="8"/>
  <c r="D290" i="8"/>
  <c r="D289" i="8"/>
  <c r="D288" i="8"/>
  <c r="D287" i="8"/>
  <c r="D286" i="8"/>
  <c r="D285" i="8"/>
  <c r="D284" i="8"/>
  <c r="D283" i="8"/>
  <c r="D282" i="8"/>
  <c r="D281" i="8"/>
  <c r="D280" i="8"/>
  <c r="D279" i="8"/>
  <c r="D278" i="8"/>
  <c r="D277" i="8"/>
  <c r="D276" i="8"/>
  <c r="D275" i="8"/>
  <c r="D274" i="8"/>
  <c r="D273" i="8"/>
  <c r="D272" i="8"/>
  <c r="D271" i="8"/>
  <c r="D270" i="8"/>
  <c r="D269" i="8"/>
  <c r="D268" i="8"/>
  <c r="D267" i="8"/>
  <c r="D266" i="8"/>
  <c r="D265" i="8"/>
  <c r="D264" i="8"/>
  <c r="D263" i="8"/>
  <c r="D262" i="8"/>
  <c r="D261" i="8"/>
  <c r="D260" i="8"/>
  <c r="D259" i="8"/>
  <c r="D258" i="8"/>
  <c r="D257" i="8"/>
  <c r="D256" i="8"/>
  <c r="D255" i="8"/>
  <c r="D254" i="8"/>
  <c r="D253" i="8"/>
  <c r="D252" i="8"/>
  <c r="D251" i="8"/>
  <c r="D250" i="8"/>
  <c r="D249" i="8"/>
  <c r="D248" i="8"/>
  <c r="D247" i="8"/>
  <c r="D246" i="8"/>
  <c r="D245" i="8"/>
  <c r="D244" i="8"/>
  <c r="D243" i="8"/>
  <c r="D242" i="8"/>
  <c r="D241" i="8"/>
  <c r="D240" i="8"/>
  <c r="D239" i="8"/>
  <c r="D238" i="8"/>
  <c r="D237" i="8"/>
  <c r="D236" i="8"/>
  <c r="D235" i="8"/>
  <c r="D234" i="8"/>
  <c r="D233" i="8"/>
  <c r="D232" i="8"/>
  <c r="D231" i="8"/>
  <c r="D230" i="8"/>
  <c r="D229" i="8"/>
  <c r="D228" i="8"/>
  <c r="D227" i="8"/>
  <c r="D226" i="8"/>
  <c r="D225" i="8"/>
  <c r="D224" i="8"/>
  <c r="D223" i="8"/>
  <c r="D222" i="8"/>
  <c r="D221" i="8"/>
  <c r="D220" i="8"/>
  <c r="D219" i="8"/>
  <c r="D218" i="8"/>
  <c r="D217" i="8"/>
  <c r="D216" i="8"/>
  <c r="D215" i="8"/>
  <c r="D214" i="8"/>
  <c r="D213" i="8"/>
  <c r="D212" i="8"/>
  <c r="D211" i="8"/>
  <c r="D210" i="8"/>
  <c r="D209" i="8"/>
  <c r="D208" i="8"/>
  <c r="D207" i="8"/>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6" i="8"/>
  <c r="D165" i="8"/>
  <c r="D164" i="8"/>
  <c r="D163" i="8"/>
  <c r="D162"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317" i="13"/>
  <c r="D316" i="13"/>
  <c r="D315" i="13"/>
  <c r="D314" i="13"/>
  <c r="D313" i="13"/>
  <c r="D312" i="13"/>
  <c r="D311" i="13"/>
  <c r="D310" i="13"/>
  <c r="D309" i="13"/>
  <c r="D308" i="13"/>
  <c r="D307" i="13"/>
  <c r="D306" i="13"/>
  <c r="D305" i="13"/>
  <c r="D303" i="13"/>
  <c r="D302" i="13"/>
  <c r="D301" i="13"/>
  <c r="D300" i="13"/>
  <c r="D299" i="13"/>
  <c r="D298" i="13"/>
  <c r="D297" i="13"/>
  <c r="D296" i="13"/>
  <c r="D295" i="13"/>
  <c r="D294" i="13"/>
  <c r="D293" i="13"/>
  <c r="D292" i="13"/>
  <c r="D291" i="13"/>
  <c r="D290" i="13"/>
  <c r="D289" i="13"/>
  <c r="D288" i="13"/>
  <c r="D287" i="13"/>
  <c r="D286" i="13"/>
  <c r="D284" i="13"/>
  <c r="D280" i="13"/>
  <c r="D279" i="13"/>
  <c r="D278" i="13"/>
  <c r="D277" i="13"/>
  <c r="D276" i="13"/>
  <c r="D275" i="13"/>
  <c r="D274" i="13"/>
  <c r="D273" i="13"/>
  <c r="D249" i="13"/>
  <c r="D248" i="13"/>
  <c r="D247" i="13"/>
  <c r="D246" i="13"/>
  <c r="D245" i="13"/>
  <c r="D244" i="13"/>
  <c r="D243" i="13"/>
  <c r="D242" i="13"/>
  <c r="D236" i="13"/>
  <c r="D233" i="13"/>
  <c r="D232" i="13"/>
  <c r="D231" i="13"/>
  <c r="D230" i="13"/>
  <c r="D229" i="13"/>
  <c r="D228" i="13"/>
  <c r="D227" i="13"/>
  <c r="D226" i="13"/>
  <c r="D224" i="13"/>
  <c r="D223" i="13"/>
  <c r="D222" i="13"/>
  <c r="D221" i="13"/>
  <c r="D220" i="13"/>
  <c r="D219" i="13"/>
  <c r="D218" i="13"/>
  <c r="D217" i="13"/>
  <c r="D216" i="13"/>
  <c r="D215" i="13"/>
  <c r="D214" i="13"/>
  <c r="D213" i="13"/>
  <c r="D212" i="13"/>
  <c r="D211" i="13"/>
  <c r="D210" i="13"/>
  <c r="D209" i="13"/>
  <c r="D208" i="13"/>
  <c r="D207" i="13"/>
  <c r="D205" i="13"/>
  <c r="D203" i="13"/>
  <c r="D202" i="13"/>
  <c r="D201" i="13"/>
  <c r="D200" i="13"/>
  <c r="D199" i="13"/>
  <c r="D198" i="13"/>
  <c r="D197" i="13"/>
  <c r="D196" i="13"/>
  <c r="D195" i="13"/>
  <c r="D194" i="13"/>
  <c r="D193"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5" i="13"/>
  <c r="D164" i="13"/>
  <c r="D163" i="13"/>
  <c r="D162" i="13"/>
  <c r="D161" i="13"/>
  <c r="D160" i="13"/>
  <c r="D159" i="13"/>
  <c r="D158" i="13"/>
  <c r="D157" i="13"/>
  <c r="D156" i="13"/>
  <c r="D155" i="13"/>
  <c r="D154" i="13"/>
  <c r="D153" i="13"/>
  <c r="D152" i="13"/>
  <c r="D151" i="13"/>
  <c r="D150" i="13"/>
  <c r="D149" i="13"/>
  <c r="D148" i="13"/>
  <c r="D147" i="13"/>
  <c r="D146" i="13"/>
  <c r="D145" i="13"/>
  <c r="D143" i="13"/>
  <c r="D142" i="13"/>
  <c r="D141" i="13"/>
  <c r="D140" i="13"/>
  <c r="D139" i="13"/>
  <c r="D138" i="13"/>
  <c r="D137" i="13"/>
  <c r="D136" i="13"/>
  <c r="D135" i="13"/>
  <c r="D134" i="13"/>
  <c r="D133" i="13"/>
  <c r="D132" i="13"/>
  <c r="D131" i="13"/>
  <c r="D130" i="13"/>
  <c r="D129" i="13"/>
  <c r="D128" i="13"/>
  <c r="D127" i="13"/>
  <c r="D126" i="13"/>
  <c r="D125" i="13"/>
  <c r="D124" i="13"/>
  <c r="D123" i="13"/>
  <c r="D122" i="13"/>
  <c r="D121" i="13"/>
  <c r="D120" i="13"/>
  <c r="D119" i="13"/>
  <c r="D118" i="13"/>
  <c r="D117"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67" i="13"/>
  <c r="D66" i="13"/>
  <c r="D65" i="13"/>
  <c r="D64" i="13"/>
  <c r="D63" i="13"/>
  <c r="D62" i="13"/>
  <c r="D61" i="13"/>
  <c r="D60" i="13"/>
  <c r="D59" i="13"/>
  <c r="D58" i="13"/>
  <c r="D57"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alcChain>
</file>

<file path=xl/sharedStrings.xml><?xml version="1.0" encoding="utf-8"?>
<sst xmlns="http://schemas.openxmlformats.org/spreadsheetml/2006/main" count="856" uniqueCount="725">
  <si>
    <t>項番</t>
    <rPh sb="0" eb="2">
      <t>コウバン</t>
    </rPh>
    <phoneticPr fontId="6"/>
  </si>
  <si>
    <t>機能分類</t>
    <rPh sb="0" eb="2">
      <t>キノウ</t>
    </rPh>
    <rPh sb="2" eb="4">
      <t>ブンルイ</t>
    </rPh>
    <phoneticPr fontId="6"/>
  </si>
  <si>
    <t xml:space="preserve">コメント
</t>
    <phoneticPr fontId="6"/>
  </si>
  <si>
    <t xml:space="preserve">大分類
</t>
    <rPh sb="0" eb="3">
      <t>ダイブンルイ</t>
    </rPh>
    <phoneticPr fontId="6"/>
  </si>
  <si>
    <t xml:space="preserve">中分類
</t>
    <rPh sb="0" eb="1">
      <t>チュウ</t>
    </rPh>
    <rPh sb="1" eb="3">
      <t>ブンルイ</t>
    </rPh>
    <phoneticPr fontId="6"/>
  </si>
  <si>
    <t>発生する制限事項、代替案による提案などを記載してください。</t>
    <phoneticPr fontId="6"/>
  </si>
  <si>
    <t>機能要件</t>
    <rPh sb="0" eb="2">
      <t>キノウ</t>
    </rPh>
    <rPh sb="2" eb="4">
      <t>ヨウケン</t>
    </rPh>
    <phoneticPr fontId="6"/>
  </si>
  <si>
    <t>回答</t>
    <rPh sb="0" eb="2">
      <t>カイトウ</t>
    </rPh>
    <phoneticPr fontId="6"/>
  </si>
  <si>
    <t>画面上でプロセスごとの排他制御の管理ができること。</t>
  </si>
  <si>
    <t>バッチ処理・帳票出力について、一括・個人指定の他に、特定の職員を一括で選択し処理できること。</t>
  </si>
  <si>
    <t>人事基本</t>
    <rPh sb="0" eb="2">
      <t>ジンジ</t>
    </rPh>
    <rPh sb="2" eb="4">
      <t>キホン</t>
    </rPh>
    <phoneticPr fontId="29"/>
  </si>
  <si>
    <t>採用管理</t>
    <rPh sb="0" eb="4">
      <t>サイヨウカンリ</t>
    </rPh>
    <phoneticPr fontId="6"/>
  </si>
  <si>
    <t>昇給昇格管理</t>
  </si>
  <si>
    <t>人事異動</t>
  </si>
  <si>
    <t>発令文言のパターンごとに、紐付けする異動案の事象（採用、異動、昇給）を利用者の職員でセットアップできること。</t>
  </si>
  <si>
    <t>賞罰</t>
  </si>
  <si>
    <t>6月からの住民税控除額について、市町村からの外部データの取り込みができること。</t>
  </si>
  <si>
    <t>給与基本</t>
    <rPh sb="0" eb="4">
      <t>キュウヨキホン</t>
    </rPh>
    <phoneticPr fontId="6"/>
  </si>
  <si>
    <t>時間外手当の登録は5科目以上できること。</t>
  </si>
  <si>
    <t>給料減額の計算ができること。</t>
  </si>
  <si>
    <t>共済負担金を科目別で集計でき、科目毎の対象職員を表示できること。</t>
  </si>
  <si>
    <t>共済関係</t>
    <rPh sb="0" eb="2">
      <t>キョウサイ</t>
    </rPh>
    <rPh sb="2" eb="4">
      <t>カンケイ</t>
    </rPh>
    <phoneticPr fontId="6"/>
  </si>
  <si>
    <t>法令で指定された様式で扶養控除申告書の印刷ができること。</t>
  </si>
  <si>
    <t>給与支払報告書データの出力ができること。</t>
  </si>
  <si>
    <t>5年に一度実施される指定統計調査に対応できること。</t>
  </si>
  <si>
    <t>社会保険の事業主負担金分の計算ができ、各支出科目毎に算出ができること。</t>
  </si>
  <si>
    <t>標準報酬月額表の率改定が実施された際は、率を指定することにより自動で標準報酬月額表の更新ができること。</t>
  </si>
  <si>
    <t>昇給予定者、退職者、採用者等を考慮し、当初・補正予算の算定、各種手当額の変更のシミュレーションがシステム上でできること。</t>
  </si>
  <si>
    <t>予算書の根拠となるデータをCSVファイルに出力できること。</t>
  </si>
  <si>
    <t>会計年度任用職員のフルタイムとパートタイムの任用管理ができること。</t>
  </si>
  <si>
    <t>月額・日額・時給による給与計算ができること。</t>
  </si>
  <si>
    <t>年末調整の再計算をいつでもやり直しできること。</t>
  </si>
  <si>
    <t>会計年度任用職員（フルタイム）について、定められている勤務時間以上勤務した日が18日以上である月が引き続いて12月を超えるに至った場合、社会保険加入から共済組合加入への切替え対象者が確認できること。</t>
  </si>
  <si>
    <t>退職後に法定期間が過ぎた職員の個人番号一括削除機能があること。</t>
  </si>
  <si>
    <t>年末調整</t>
  </si>
  <si>
    <t>改定差額</t>
  </si>
  <si>
    <t>実態調査管理</t>
  </si>
  <si>
    <t>予算</t>
  </si>
  <si>
    <t>会計年度任用職員</t>
  </si>
  <si>
    <t>研修管理</t>
  </si>
  <si>
    <t>個人番号</t>
  </si>
  <si>
    <t>システム仕様</t>
  </si>
  <si>
    <t xml:space="preserve">事前に用意した配色は、視覚障害者にも判別できる配色であること。
</t>
    <phoneticPr fontId="6"/>
  </si>
  <si>
    <t>システム管理</t>
    <rPh sb="4" eb="6">
      <t>カンリ</t>
    </rPh>
    <phoneticPr fontId="6"/>
  </si>
  <si>
    <t>職員・所属管理</t>
    <rPh sb="0" eb="2">
      <t>ショクイン</t>
    </rPh>
    <rPh sb="3" eb="5">
      <t>ショゾク</t>
    </rPh>
    <rPh sb="5" eb="7">
      <t>カンリ</t>
    </rPh>
    <phoneticPr fontId="6"/>
  </si>
  <si>
    <t>添付機能</t>
    <rPh sb="0" eb="2">
      <t>テンプ</t>
    </rPh>
    <rPh sb="2" eb="4">
      <t>キノウ</t>
    </rPh>
    <phoneticPr fontId="6"/>
  </si>
  <si>
    <t>EUC機能</t>
    <rPh sb="3" eb="5">
      <t>キノウ</t>
    </rPh>
    <phoneticPr fontId="6"/>
  </si>
  <si>
    <t xml:space="preserve">システム利用者が条件を指定してデータベースからCSVファイル形式またはPDF形式でデータを抽出できる画面があること。
</t>
    <rPh sb="4" eb="7">
      <t>リヨウシャ</t>
    </rPh>
    <rPh sb="8" eb="10">
      <t>ジョウケン</t>
    </rPh>
    <rPh sb="11" eb="13">
      <t>シテイ</t>
    </rPh>
    <rPh sb="30" eb="32">
      <t>ケイシキ</t>
    </rPh>
    <rPh sb="38" eb="40">
      <t>ケイシキ</t>
    </rPh>
    <rPh sb="45" eb="47">
      <t>チュウシュツ</t>
    </rPh>
    <rPh sb="50" eb="52">
      <t>ガメン</t>
    </rPh>
    <phoneticPr fontId="6"/>
  </si>
  <si>
    <t>個人番号（マイナンバー）</t>
    <rPh sb="0" eb="2">
      <t>コジン</t>
    </rPh>
    <rPh sb="2" eb="4">
      <t>バンゴウ</t>
    </rPh>
    <phoneticPr fontId="6"/>
  </si>
  <si>
    <t>共通機能</t>
    <rPh sb="0" eb="2">
      <t>キョウツウ</t>
    </rPh>
    <rPh sb="2" eb="4">
      <t>キノウ</t>
    </rPh>
    <phoneticPr fontId="28"/>
  </si>
  <si>
    <t>基本要件</t>
    <rPh sb="0" eb="2">
      <t>キホン</t>
    </rPh>
    <rPh sb="2" eb="4">
      <t>ヨウケン</t>
    </rPh>
    <phoneticPr fontId="28"/>
  </si>
  <si>
    <t>ログイン時のパスワードについては、ログインユーザが自分で変更できること。</t>
    <rPh sb="4" eb="5">
      <t>ジ</t>
    </rPh>
    <rPh sb="25" eb="27">
      <t>ジブン</t>
    </rPh>
    <rPh sb="28" eb="30">
      <t>ヘンコウ</t>
    </rPh>
    <phoneticPr fontId="29"/>
  </si>
  <si>
    <t>登録されたデータは5年以上保管され、いつでも参照できること。</t>
    <phoneticPr fontId="28"/>
  </si>
  <si>
    <t>権限</t>
    <rPh sb="0" eb="2">
      <t>ケンゲン</t>
    </rPh>
    <phoneticPr fontId="28"/>
  </si>
  <si>
    <t>所属単位、職員単位に他職員の参照、更新範囲の権限を設定できること。</t>
    <rPh sb="0" eb="2">
      <t>ショゾク</t>
    </rPh>
    <rPh sb="2" eb="4">
      <t>タンイ</t>
    </rPh>
    <rPh sb="5" eb="7">
      <t>ショクイン</t>
    </rPh>
    <rPh sb="7" eb="9">
      <t>タンイ</t>
    </rPh>
    <rPh sb="10" eb="11">
      <t>タ</t>
    </rPh>
    <rPh sb="11" eb="13">
      <t>ショクイン</t>
    </rPh>
    <rPh sb="14" eb="16">
      <t>サンショウ</t>
    </rPh>
    <rPh sb="17" eb="19">
      <t>コウシン</t>
    </rPh>
    <rPh sb="19" eb="21">
      <t>ハンイ</t>
    </rPh>
    <rPh sb="22" eb="24">
      <t>ケンゲン</t>
    </rPh>
    <rPh sb="25" eb="27">
      <t>セッテイ</t>
    </rPh>
    <phoneticPr fontId="29"/>
  </si>
  <si>
    <t>操作性</t>
    <rPh sb="0" eb="3">
      <t>ソウサセイ</t>
    </rPh>
    <phoneticPr fontId="28"/>
  </si>
  <si>
    <t>申請画面や検索画面のレイアウト統一されている、必須入力項目が色つきになっているなど、必要な操作や入力項目が一見して判別できる画面構成であること。</t>
    <rPh sb="0" eb="2">
      <t>シンセイ</t>
    </rPh>
    <rPh sb="2" eb="4">
      <t>ガメン</t>
    </rPh>
    <rPh sb="5" eb="7">
      <t>ケンサク</t>
    </rPh>
    <rPh sb="7" eb="9">
      <t>ガメン</t>
    </rPh>
    <rPh sb="15" eb="17">
      <t>トウイツ</t>
    </rPh>
    <rPh sb="23" eb="25">
      <t>ヒッス</t>
    </rPh>
    <rPh sb="25" eb="27">
      <t>ニュウリョク</t>
    </rPh>
    <rPh sb="27" eb="29">
      <t>コウモク</t>
    </rPh>
    <rPh sb="30" eb="31">
      <t>イロ</t>
    </rPh>
    <rPh sb="42" eb="44">
      <t>ヒツヨウ</t>
    </rPh>
    <phoneticPr fontId="29"/>
  </si>
  <si>
    <t>画面に使用する用語はシステム用語を避け、可能な限り、行政分野で使用する用語を使用していること。</t>
    <phoneticPr fontId="29"/>
  </si>
  <si>
    <t>どの画面からでもメニューを表示でき、他の画面へ遷移できること。</t>
    <phoneticPr fontId="28"/>
  </si>
  <si>
    <t>基本的にマスタ情報の有効期間は日付で管理され、未来日開始情報を事前に管理ができること。</t>
    <phoneticPr fontId="29"/>
  </si>
  <si>
    <t>ツール機能により、様式等の電子資料をダウンロードできること。</t>
    <phoneticPr fontId="28"/>
  </si>
  <si>
    <t>メニュー上の処理項目について、処理の内容が把握できるようガイダンス（処理概略説明）を表記できること。また、ガイダンスはユーザ側で任意の文言を追加、修正できること。</t>
    <phoneticPr fontId="28"/>
  </si>
  <si>
    <t>トップメニューにて、職員向けにお知らせメッセージを表示できること。
また、文言は管理者にて容易に変更できること。</t>
    <rPh sb="10" eb="12">
      <t>ショクイン</t>
    </rPh>
    <rPh sb="12" eb="13">
      <t>ム</t>
    </rPh>
    <rPh sb="16" eb="17">
      <t>シ</t>
    </rPh>
    <rPh sb="25" eb="27">
      <t>ヒョウジ</t>
    </rPh>
    <rPh sb="37" eb="39">
      <t>モンゴン</t>
    </rPh>
    <rPh sb="40" eb="43">
      <t>カンリシャ</t>
    </rPh>
    <rPh sb="45" eb="47">
      <t>ヨウイ</t>
    </rPh>
    <rPh sb="48" eb="50">
      <t>ヘンコウ</t>
    </rPh>
    <phoneticPr fontId="29"/>
  </si>
  <si>
    <t>トップメニューにて、ログイン者の勤怠に関わる警告メッセージ（出退勤打刻を行っていない場合、時間外等勤務申請（予定）に対して実績申請が行われていない等）を自動で表示できること。</t>
    <rPh sb="16" eb="18">
      <t>キンタイ</t>
    </rPh>
    <rPh sb="19" eb="20">
      <t>カカ</t>
    </rPh>
    <rPh sb="22" eb="24">
      <t>ケイコク</t>
    </rPh>
    <rPh sb="73" eb="74">
      <t>ナド</t>
    </rPh>
    <rPh sb="76" eb="78">
      <t>ジドウ</t>
    </rPh>
    <rPh sb="79" eb="81">
      <t>ヒョウジ</t>
    </rPh>
    <phoneticPr fontId="29"/>
  </si>
  <si>
    <t>トップメニューにて、ログイン者毎に良く使う画面をお気に入りとして登録・削除ができること。</t>
    <phoneticPr fontId="28"/>
  </si>
  <si>
    <t>会計年度任用職員管理</t>
    <rPh sb="0" eb="2">
      <t>カイケイ</t>
    </rPh>
    <rPh sb="2" eb="4">
      <t>ネンド</t>
    </rPh>
    <rPh sb="4" eb="6">
      <t>ニンヨウ</t>
    </rPh>
    <rPh sb="6" eb="8">
      <t>ショクイン</t>
    </rPh>
    <rPh sb="8" eb="10">
      <t>カンリ</t>
    </rPh>
    <phoneticPr fontId="28"/>
  </si>
  <si>
    <t>会計年度フルタイム職員が、正規職員とあわせて管理ができること。</t>
    <phoneticPr fontId="28"/>
  </si>
  <si>
    <t>会計年度パートタイム職員が、特別職非常勤嘱託職員とあわせて管理ができること。</t>
    <phoneticPr fontId="28"/>
  </si>
  <si>
    <t>帳票</t>
    <rPh sb="0" eb="2">
      <t>チョウヒョウ</t>
    </rPh>
    <phoneticPr fontId="28"/>
  </si>
  <si>
    <t>帳票は印刷する前にプレビューの表示ができ、設定によりＰＤＦまたはEXCELで印刷イメージの保存ができること。</t>
    <phoneticPr fontId="28"/>
  </si>
  <si>
    <t>EUC</t>
    <phoneticPr fontId="28"/>
  </si>
  <si>
    <t>データベース上の任意のテーブル、任意の項目がＣＳＶに出力可能であること。
（抽出条件の指定も可能であること。）</t>
    <rPh sb="38" eb="40">
      <t>チュウシュツ</t>
    </rPh>
    <rPh sb="40" eb="42">
      <t>ジョウケン</t>
    </rPh>
    <rPh sb="43" eb="45">
      <t>シテイ</t>
    </rPh>
    <rPh sb="46" eb="48">
      <t>カノウ</t>
    </rPh>
    <phoneticPr fontId="29"/>
  </si>
  <si>
    <t>上記抽出条件や対象項目については保存が行え、保存をおこなった内容に関しては、以後条件を再指定することなく随時実行可能であること。</t>
  </si>
  <si>
    <t>マニュアル</t>
    <phoneticPr fontId="28"/>
  </si>
  <si>
    <t>電子決裁</t>
    <rPh sb="0" eb="2">
      <t>デンシ</t>
    </rPh>
    <rPh sb="2" eb="4">
      <t>ケッサイ</t>
    </rPh>
    <phoneticPr fontId="28"/>
  </si>
  <si>
    <t>申請</t>
    <rPh sb="0" eb="2">
      <t>シンセイ</t>
    </rPh>
    <phoneticPr fontId="28"/>
  </si>
  <si>
    <t>申請処理</t>
    <rPh sb="0" eb="2">
      <t>シンセイ</t>
    </rPh>
    <rPh sb="2" eb="4">
      <t>ショリ</t>
    </rPh>
    <phoneticPr fontId="28"/>
  </si>
  <si>
    <t>各種申請の機能に本人以外の代理申請機能を有すること。</t>
    <phoneticPr fontId="29"/>
  </si>
  <si>
    <t>自分が申請した全ての申請の状況（承認待ち、決裁待ち、決裁済み）を確認できる機能を有すること。</t>
    <rPh sb="0" eb="2">
      <t>ジブン</t>
    </rPh>
    <rPh sb="3" eb="5">
      <t>シンセイ</t>
    </rPh>
    <rPh sb="16" eb="18">
      <t>ショウニン</t>
    </rPh>
    <rPh sb="18" eb="19">
      <t>マ</t>
    </rPh>
    <rPh sb="21" eb="23">
      <t>ケッサイ</t>
    </rPh>
    <rPh sb="23" eb="24">
      <t>マ</t>
    </rPh>
    <rPh sb="26" eb="28">
      <t>ケッサイ</t>
    </rPh>
    <rPh sb="28" eb="29">
      <t>ズ</t>
    </rPh>
    <phoneticPr fontId="29"/>
  </si>
  <si>
    <t>申請種別毎（時間外申請、年次有給申請、育児休業申請、妊娠休暇申請等）に資料を添付する機能を有すること。また、添付が必須な場合には添付の必須設定が行えること。</t>
    <rPh sb="6" eb="9">
      <t>ジカンガイ</t>
    </rPh>
    <rPh sb="9" eb="11">
      <t>シンセイ</t>
    </rPh>
    <rPh sb="12" eb="14">
      <t>ネンジ</t>
    </rPh>
    <rPh sb="14" eb="16">
      <t>ユウキュウ</t>
    </rPh>
    <rPh sb="16" eb="18">
      <t>シンセイ</t>
    </rPh>
    <rPh sb="19" eb="21">
      <t>イクジ</t>
    </rPh>
    <rPh sb="21" eb="23">
      <t>キュウギョウ</t>
    </rPh>
    <rPh sb="23" eb="25">
      <t>シンセイ</t>
    </rPh>
    <rPh sb="26" eb="28">
      <t>ニンシン</t>
    </rPh>
    <rPh sb="28" eb="30">
      <t>キュウカ</t>
    </rPh>
    <rPh sb="30" eb="32">
      <t>シンセイ</t>
    </rPh>
    <rPh sb="32" eb="33">
      <t>トウ</t>
    </rPh>
    <rPh sb="35" eb="37">
      <t>シリョウ</t>
    </rPh>
    <rPh sb="38" eb="40">
      <t>テンプ</t>
    </rPh>
    <rPh sb="42" eb="44">
      <t>キノウ</t>
    </rPh>
    <rPh sb="45" eb="46">
      <t>ユウ</t>
    </rPh>
    <rPh sb="54" eb="56">
      <t>テンプ</t>
    </rPh>
    <rPh sb="57" eb="59">
      <t>ヒッス</t>
    </rPh>
    <rPh sb="60" eb="62">
      <t>バアイ</t>
    </rPh>
    <rPh sb="64" eb="66">
      <t>テンプ</t>
    </rPh>
    <rPh sb="67" eb="69">
      <t>ヒッス</t>
    </rPh>
    <rPh sb="69" eb="71">
      <t>セッテイ</t>
    </rPh>
    <rPh sb="72" eb="73">
      <t>オコナ</t>
    </rPh>
    <phoneticPr fontId="29"/>
  </si>
  <si>
    <t>全ての申請について申請の注意書欄が用意されていること。</t>
    <phoneticPr fontId="29"/>
  </si>
  <si>
    <t>決裁</t>
    <rPh sb="0" eb="2">
      <t>ケッサイ</t>
    </rPh>
    <phoneticPr fontId="28"/>
  </si>
  <si>
    <t>決裁処理</t>
    <rPh sb="0" eb="2">
      <t>ケッサイ</t>
    </rPh>
    <rPh sb="2" eb="4">
      <t>ショリ</t>
    </rPh>
    <phoneticPr fontId="28"/>
  </si>
  <si>
    <t>トップメニューにて決裁状況が確認できること。（申請中・決裁待ち・却下/引戻件数などの情報表示）
また、件数をクリックすることで、決裁状況照会が表示され、決裁処理ができること。</t>
    <rPh sb="9" eb="11">
      <t>ケッサイ</t>
    </rPh>
    <rPh sb="11" eb="13">
      <t>ジョウキョウ</t>
    </rPh>
    <rPh sb="14" eb="16">
      <t>カクニン</t>
    </rPh>
    <rPh sb="23" eb="26">
      <t>シンセイチュウ</t>
    </rPh>
    <rPh sb="27" eb="29">
      <t>ケッサイ</t>
    </rPh>
    <rPh sb="29" eb="30">
      <t>マ</t>
    </rPh>
    <rPh sb="37" eb="39">
      <t>ケンスウ</t>
    </rPh>
    <rPh sb="42" eb="44">
      <t>ジョウホウ</t>
    </rPh>
    <rPh sb="44" eb="46">
      <t>ヒョウジ</t>
    </rPh>
    <rPh sb="51" eb="53">
      <t>ケンスウ</t>
    </rPh>
    <rPh sb="64" eb="66">
      <t>ケッサイ</t>
    </rPh>
    <rPh sb="66" eb="68">
      <t>ジョウキョウ</t>
    </rPh>
    <rPh sb="68" eb="70">
      <t>ショウカイ</t>
    </rPh>
    <rPh sb="71" eb="73">
      <t>ヒョウジ</t>
    </rPh>
    <rPh sb="76" eb="78">
      <t>ケッサイ</t>
    </rPh>
    <rPh sb="78" eb="80">
      <t>ショリ</t>
    </rPh>
    <phoneticPr fontId="29"/>
  </si>
  <si>
    <t>電子決裁の決裁情報（決裁状況、申請種別、申請日、申請詳細内容、滞留者、次回承認者、決裁者）が一覧画面で確認できる配慮がなされていること。</t>
    <rPh sb="0" eb="2">
      <t>デンシ</t>
    </rPh>
    <rPh sb="2" eb="4">
      <t>ケッサイ</t>
    </rPh>
    <rPh sb="5" eb="7">
      <t>ケッサイ</t>
    </rPh>
    <rPh sb="7" eb="9">
      <t>ジョウホウ</t>
    </rPh>
    <rPh sb="10" eb="12">
      <t>ケッサイ</t>
    </rPh>
    <rPh sb="12" eb="14">
      <t>ジョウキョウ</t>
    </rPh>
    <rPh sb="15" eb="17">
      <t>シンセイ</t>
    </rPh>
    <rPh sb="17" eb="19">
      <t>シュベツ</t>
    </rPh>
    <rPh sb="20" eb="22">
      <t>シンセイ</t>
    </rPh>
    <rPh sb="22" eb="23">
      <t>ビ</t>
    </rPh>
    <rPh sb="24" eb="26">
      <t>シンセイ</t>
    </rPh>
    <rPh sb="26" eb="28">
      <t>ショウサイ</t>
    </rPh>
    <rPh sb="28" eb="30">
      <t>ナイヨウ</t>
    </rPh>
    <rPh sb="31" eb="33">
      <t>タイリュウ</t>
    </rPh>
    <rPh sb="33" eb="34">
      <t>シャ</t>
    </rPh>
    <rPh sb="35" eb="37">
      <t>ジカイ</t>
    </rPh>
    <rPh sb="37" eb="40">
      <t>ショウニンシャ</t>
    </rPh>
    <rPh sb="41" eb="43">
      <t>ケッサイ</t>
    </rPh>
    <rPh sb="43" eb="44">
      <t>シャ</t>
    </rPh>
    <rPh sb="46" eb="48">
      <t>イチラン</t>
    </rPh>
    <rPh sb="48" eb="50">
      <t>ガメン</t>
    </rPh>
    <rPh sb="51" eb="53">
      <t>カクニン</t>
    </rPh>
    <rPh sb="56" eb="58">
      <t>ハイリョ</t>
    </rPh>
    <phoneticPr fontId="29"/>
  </si>
  <si>
    <t>承認者・決裁者は決裁情報一覧画面で一括承認が可能なこと。</t>
    <phoneticPr fontId="29"/>
  </si>
  <si>
    <t>決裁者は複数の決裁すべき申請を、画面を切り替えることなく連続で決裁できること。</t>
    <rPh sb="0" eb="3">
      <t>ケッサイシャ</t>
    </rPh>
    <rPh sb="4" eb="6">
      <t>フクスウ</t>
    </rPh>
    <rPh sb="7" eb="9">
      <t>ケッサイ</t>
    </rPh>
    <rPh sb="12" eb="14">
      <t>シンセイ</t>
    </rPh>
    <rPh sb="16" eb="18">
      <t>ガメン</t>
    </rPh>
    <rPh sb="19" eb="20">
      <t>キ</t>
    </rPh>
    <rPh sb="21" eb="22">
      <t>カ</t>
    </rPh>
    <rPh sb="28" eb="30">
      <t>レンゾク</t>
    </rPh>
    <rPh sb="31" eb="33">
      <t>ケッサイ</t>
    </rPh>
    <phoneticPr fontId="29"/>
  </si>
  <si>
    <t>一度却下された申請は再申請後、決裁画面において前回申請の却下者や却下時のコメントが確認できること。</t>
    <rPh sb="0" eb="2">
      <t>イチド</t>
    </rPh>
    <rPh sb="2" eb="4">
      <t>キャッカ</t>
    </rPh>
    <rPh sb="7" eb="9">
      <t>シンセイ</t>
    </rPh>
    <rPh sb="10" eb="13">
      <t>サイシンセイ</t>
    </rPh>
    <rPh sb="13" eb="14">
      <t>ゴ</t>
    </rPh>
    <rPh sb="15" eb="17">
      <t>ケッサイ</t>
    </rPh>
    <rPh sb="17" eb="19">
      <t>ガメン</t>
    </rPh>
    <rPh sb="23" eb="25">
      <t>ゼンカイ</t>
    </rPh>
    <rPh sb="25" eb="27">
      <t>シンセイ</t>
    </rPh>
    <rPh sb="28" eb="30">
      <t>キャッカ</t>
    </rPh>
    <rPh sb="30" eb="31">
      <t>シャ</t>
    </rPh>
    <rPh sb="32" eb="34">
      <t>キャッカ</t>
    </rPh>
    <rPh sb="34" eb="35">
      <t>ジ</t>
    </rPh>
    <rPh sb="41" eb="43">
      <t>カクニン</t>
    </rPh>
    <phoneticPr fontId="29"/>
  </si>
  <si>
    <t>申請後の決裁ルートの承認状況を確認できる機能を有すること。</t>
    <phoneticPr fontId="29"/>
  </si>
  <si>
    <t>時間外の上限を超過している場合、申請時および決裁時に警告メッセージを表示できること。</t>
    <phoneticPr fontId="28"/>
  </si>
  <si>
    <t>代理決裁</t>
    <rPh sb="0" eb="2">
      <t>ダイリ</t>
    </rPh>
    <rPh sb="2" eb="4">
      <t>ケッサイ</t>
    </rPh>
    <phoneticPr fontId="28"/>
  </si>
  <si>
    <t>承認者・決裁者が不在となる場合は、事前に代理者を設定でき、代理で承認・決裁できること。
また期間の設定も可能なこと。</t>
    <rPh sb="0" eb="2">
      <t>ショウニン</t>
    </rPh>
    <rPh sb="2" eb="3">
      <t>シャ</t>
    </rPh>
    <rPh sb="4" eb="7">
      <t>ケッサイシャ</t>
    </rPh>
    <rPh sb="8" eb="10">
      <t>フザイ</t>
    </rPh>
    <rPh sb="13" eb="15">
      <t>バアイ</t>
    </rPh>
    <rPh sb="17" eb="19">
      <t>ジゼン</t>
    </rPh>
    <rPh sb="20" eb="22">
      <t>ダイリ</t>
    </rPh>
    <rPh sb="22" eb="23">
      <t>シャ</t>
    </rPh>
    <rPh sb="24" eb="26">
      <t>セッテイ</t>
    </rPh>
    <rPh sb="29" eb="31">
      <t>ダイリ</t>
    </rPh>
    <rPh sb="32" eb="34">
      <t>ショウニン</t>
    </rPh>
    <rPh sb="35" eb="37">
      <t>ケッサイ</t>
    </rPh>
    <rPh sb="46" eb="48">
      <t>キカン</t>
    </rPh>
    <rPh sb="49" eb="51">
      <t>セッテイ</t>
    </rPh>
    <rPh sb="52" eb="54">
      <t>カノウ</t>
    </rPh>
    <phoneticPr fontId="29"/>
  </si>
  <si>
    <t>代理決裁者で申請が回った場合、本来の承認者・決裁者は後で申請を閲覧できること。</t>
    <phoneticPr fontId="29"/>
  </si>
  <si>
    <t>代理決裁者を一覧画面で設定できること。</t>
    <rPh sb="0" eb="2">
      <t>ダイリ</t>
    </rPh>
    <rPh sb="2" eb="4">
      <t>ケッサイ</t>
    </rPh>
    <rPh sb="4" eb="5">
      <t>シャ</t>
    </rPh>
    <rPh sb="11" eb="13">
      <t>セッテイ</t>
    </rPh>
    <phoneticPr fontId="29"/>
  </si>
  <si>
    <t>決裁ルート設定</t>
    <rPh sb="0" eb="2">
      <t>ケッサイ</t>
    </rPh>
    <rPh sb="5" eb="7">
      <t>セッテイ</t>
    </rPh>
    <phoneticPr fontId="28"/>
  </si>
  <si>
    <t>決裁ルートは、承認者を役職や特定所属の役職で雛形を設定でき、雛形から自動で職員を割当てて作成できること。
また、承認者に個別に特定の職員を指定することもできること。</t>
    <phoneticPr fontId="28"/>
  </si>
  <si>
    <t>申請時に申請者の役職や所属、申請する種類から、自動で状況に応じた決裁ルートを、割り当てられる設定ができること。</t>
    <phoneticPr fontId="28"/>
  </si>
  <si>
    <t>申請時に申請者が任意でルートを変更できること。
また、変更したルートを次回以降初期値として表示できること。</t>
    <phoneticPr fontId="28"/>
  </si>
  <si>
    <t>申請後の決裁ルートに閲覧者の追加が可能なこと。</t>
    <rPh sb="10" eb="13">
      <t>エツランシャ</t>
    </rPh>
    <rPh sb="14" eb="16">
      <t>ツイカ</t>
    </rPh>
    <rPh sb="17" eb="19">
      <t>カノウ</t>
    </rPh>
    <phoneticPr fontId="29"/>
  </si>
  <si>
    <t>申請者の役職以下の承認者が存在する場合、自動で決裁ルートから省くことができること。</t>
    <phoneticPr fontId="29"/>
  </si>
  <si>
    <t>役職に関わらず必ず承認を行う承認者を決裁ルートに設定できること。</t>
    <phoneticPr fontId="29"/>
  </si>
  <si>
    <t>出退勤管理・勤務管理</t>
    <rPh sb="0" eb="3">
      <t>シュッタイキン</t>
    </rPh>
    <rPh sb="3" eb="5">
      <t>カンリ</t>
    </rPh>
    <rPh sb="6" eb="8">
      <t>キンム</t>
    </rPh>
    <rPh sb="8" eb="10">
      <t>カンリ</t>
    </rPh>
    <phoneticPr fontId="28"/>
  </si>
  <si>
    <t>出退勤管理</t>
    <rPh sb="0" eb="3">
      <t>シュッタイキン</t>
    </rPh>
    <rPh sb="3" eb="5">
      <t>カンリ</t>
    </rPh>
    <phoneticPr fontId="28"/>
  </si>
  <si>
    <t>出勤・退勤状況</t>
    <rPh sb="0" eb="2">
      <t>シュッキン</t>
    </rPh>
    <rPh sb="3" eb="5">
      <t>タイキン</t>
    </rPh>
    <rPh sb="5" eb="7">
      <t>ジョウキョウ</t>
    </rPh>
    <phoneticPr fontId="28"/>
  </si>
  <si>
    <t>各職員で出勤・退勤の打刻処理ができること。</t>
    <rPh sb="0" eb="1">
      <t>カク</t>
    </rPh>
    <rPh sb="1" eb="3">
      <t>ショクイン</t>
    </rPh>
    <rPh sb="4" eb="6">
      <t>シュッキン</t>
    </rPh>
    <rPh sb="7" eb="9">
      <t>タイキン</t>
    </rPh>
    <rPh sb="10" eb="12">
      <t>ダコク</t>
    </rPh>
    <rPh sb="12" eb="14">
      <t>ショリ</t>
    </rPh>
    <phoneticPr fontId="29"/>
  </si>
  <si>
    <t>個人単位で出勤・退勤状況の修正ができること。</t>
    <phoneticPr fontId="29"/>
  </si>
  <si>
    <t>権限の設定により各職員または所属長にて出勤・退勤状況の修正を可能とする運用ができること。</t>
    <rPh sb="8" eb="11">
      <t>カクショクイン</t>
    </rPh>
    <rPh sb="14" eb="17">
      <t>ショゾクチョウ</t>
    </rPh>
    <rPh sb="30" eb="32">
      <t>カノウ</t>
    </rPh>
    <rPh sb="35" eb="37">
      <t>ウンヨウ</t>
    </rPh>
    <phoneticPr fontId="29"/>
  </si>
  <si>
    <t>出勤・退勤状況の一覧表示によって所属単位での管理ができること。</t>
    <rPh sb="8" eb="10">
      <t>イチラン</t>
    </rPh>
    <rPh sb="10" eb="12">
      <t>ヒョウジ</t>
    </rPh>
    <rPh sb="16" eb="18">
      <t>ショゾク</t>
    </rPh>
    <rPh sb="18" eb="20">
      <t>タンイ</t>
    </rPh>
    <rPh sb="22" eb="24">
      <t>カンリ</t>
    </rPh>
    <phoneticPr fontId="29"/>
  </si>
  <si>
    <t>権限の設定により全職員の出勤・退勤状況を確認できること。</t>
    <phoneticPr fontId="29"/>
  </si>
  <si>
    <t>各職員での出勤・退勤時間の修正を不可能とし、出勤・退勤時間変更の申請によって修正される運用ができること。</t>
    <rPh sb="0" eb="3">
      <t>カクショクイン</t>
    </rPh>
    <rPh sb="5" eb="7">
      <t>シュッキン</t>
    </rPh>
    <rPh sb="8" eb="10">
      <t>タイキン</t>
    </rPh>
    <rPh sb="10" eb="12">
      <t>ジカン</t>
    </rPh>
    <rPh sb="13" eb="15">
      <t>シュウセイ</t>
    </rPh>
    <rPh sb="16" eb="19">
      <t>フカノウ</t>
    </rPh>
    <rPh sb="22" eb="24">
      <t>シュッキン</t>
    </rPh>
    <rPh sb="25" eb="27">
      <t>タイキン</t>
    </rPh>
    <rPh sb="27" eb="29">
      <t>ジカン</t>
    </rPh>
    <rPh sb="29" eb="31">
      <t>ヘンコウ</t>
    </rPh>
    <rPh sb="32" eb="34">
      <t>シンセイ</t>
    </rPh>
    <rPh sb="38" eb="40">
      <t>シュウセイ</t>
    </rPh>
    <rPh sb="43" eb="45">
      <t>ウンヨウ</t>
    </rPh>
    <phoneticPr fontId="29"/>
  </si>
  <si>
    <t>対象日、対象月の未出退勤者を一覧で確認し、データの出力と印刷ができること。</t>
    <rPh sb="0" eb="2">
      <t>タイショウ</t>
    </rPh>
    <rPh sb="2" eb="3">
      <t>ヒ</t>
    </rPh>
    <rPh sb="4" eb="6">
      <t>タイショウ</t>
    </rPh>
    <rPh sb="6" eb="7">
      <t>ツキ</t>
    </rPh>
    <rPh sb="8" eb="9">
      <t>ミ</t>
    </rPh>
    <rPh sb="9" eb="12">
      <t>シュッタイキン</t>
    </rPh>
    <rPh sb="10" eb="12">
      <t>タイキン</t>
    </rPh>
    <rPh sb="12" eb="13">
      <t>シャ</t>
    </rPh>
    <rPh sb="14" eb="16">
      <t>イチラン</t>
    </rPh>
    <rPh sb="17" eb="19">
      <t>カクニン</t>
    </rPh>
    <rPh sb="25" eb="27">
      <t>シュツリョク</t>
    </rPh>
    <rPh sb="28" eb="30">
      <t>インサツ</t>
    </rPh>
    <phoneticPr fontId="28"/>
  </si>
  <si>
    <t>勤務予定管理</t>
    <rPh sb="0" eb="2">
      <t>キンム</t>
    </rPh>
    <rPh sb="2" eb="4">
      <t>ヨテイ</t>
    </rPh>
    <rPh sb="4" eb="6">
      <t>カンリ</t>
    </rPh>
    <phoneticPr fontId="28"/>
  </si>
  <si>
    <t>勤務予定登録</t>
    <rPh sb="0" eb="2">
      <t>キンム</t>
    </rPh>
    <rPh sb="2" eb="4">
      <t>ヨテイ</t>
    </rPh>
    <rPh sb="4" eb="6">
      <t>トウロク</t>
    </rPh>
    <phoneticPr fontId="28"/>
  </si>
  <si>
    <t>各職員に登録された週休日のサイクル（土日週休、日月週休や、1週目月火週休、2週目火水週休等）をパターン化して登録でき、勤務形態（始業時間・終業時間・休憩時間等）を用いて、年間の勤務予定を一括で登録できること。</t>
    <rPh sb="0" eb="3">
      <t>カクショクイン</t>
    </rPh>
    <rPh sb="4" eb="6">
      <t>トウロク</t>
    </rPh>
    <rPh sb="9" eb="11">
      <t>シュウキュウ</t>
    </rPh>
    <rPh sb="11" eb="12">
      <t>ビ</t>
    </rPh>
    <rPh sb="59" eb="61">
      <t>キンム</t>
    </rPh>
    <rPh sb="61" eb="63">
      <t>ケイタイ</t>
    </rPh>
    <rPh sb="64" eb="66">
      <t>シギョウ</t>
    </rPh>
    <rPh sb="66" eb="68">
      <t>ジカン</t>
    </rPh>
    <rPh sb="69" eb="71">
      <t>シュウギョウ</t>
    </rPh>
    <rPh sb="71" eb="73">
      <t>ジカン</t>
    </rPh>
    <rPh sb="74" eb="76">
      <t>キュウケイ</t>
    </rPh>
    <rPh sb="76" eb="78">
      <t>ジカン</t>
    </rPh>
    <rPh sb="78" eb="79">
      <t>ナド</t>
    </rPh>
    <rPh sb="81" eb="82">
      <t>モチ</t>
    </rPh>
    <rPh sb="85" eb="86">
      <t>ネン</t>
    </rPh>
    <rPh sb="86" eb="87">
      <t>カン</t>
    </rPh>
    <rPh sb="88" eb="90">
      <t>キンム</t>
    </rPh>
    <rPh sb="90" eb="92">
      <t>ヨテイ</t>
    </rPh>
    <rPh sb="93" eb="95">
      <t>イッカツ</t>
    </rPh>
    <rPh sb="96" eb="98">
      <t>トウロク</t>
    </rPh>
    <phoneticPr fontId="29"/>
  </si>
  <si>
    <t>所属毎に各職員の勤務予定変更シートをEXCELに出力でき一覧形式で確認できること。
出力したEXCELで勤務予定を変更し、システムへ一括取り込みできること。</t>
    <rPh sb="0" eb="2">
      <t>ショゾク</t>
    </rPh>
    <rPh sb="2" eb="3">
      <t>ゴト</t>
    </rPh>
    <rPh sb="4" eb="7">
      <t>カクショクイン</t>
    </rPh>
    <rPh sb="8" eb="10">
      <t>キンム</t>
    </rPh>
    <rPh sb="10" eb="12">
      <t>ヨテイ</t>
    </rPh>
    <rPh sb="12" eb="14">
      <t>ヘンコウ</t>
    </rPh>
    <rPh sb="24" eb="26">
      <t>シュツリョク</t>
    </rPh>
    <rPh sb="33" eb="35">
      <t>カクニン</t>
    </rPh>
    <rPh sb="42" eb="44">
      <t>シュツリョク</t>
    </rPh>
    <rPh sb="57" eb="59">
      <t>ヘンコウ</t>
    </rPh>
    <rPh sb="66" eb="68">
      <t>イッカツ</t>
    </rPh>
    <rPh sb="68" eb="69">
      <t>ト</t>
    </rPh>
    <rPh sb="70" eb="71">
      <t>コ</t>
    </rPh>
    <phoneticPr fontId="2"/>
  </si>
  <si>
    <t>個人の1ヶ月の勤務予定を一覧で確認でき、データの出力と印刷ができること。
各日にちの勤務予定を修正できること。</t>
    <rPh sb="0" eb="2">
      <t>コジン</t>
    </rPh>
    <rPh sb="5" eb="6">
      <t>ゲツ</t>
    </rPh>
    <rPh sb="7" eb="9">
      <t>キンム</t>
    </rPh>
    <rPh sb="9" eb="11">
      <t>ヨテイ</t>
    </rPh>
    <rPh sb="12" eb="14">
      <t>イチラン</t>
    </rPh>
    <rPh sb="15" eb="17">
      <t>カクニン</t>
    </rPh>
    <rPh sb="24" eb="26">
      <t>シュツリョク</t>
    </rPh>
    <rPh sb="27" eb="29">
      <t>インサツ</t>
    </rPh>
    <rPh sb="37" eb="38">
      <t>カク</t>
    </rPh>
    <rPh sb="38" eb="39">
      <t>ヒ</t>
    </rPh>
    <rPh sb="42" eb="44">
      <t>キンム</t>
    </rPh>
    <rPh sb="44" eb="46">
      <t>ヨテイ</t>
    </rPh>
    <rPh sb="47" eb="49">
      <t>シュウセイ</t>
    </rPh>
    <phoneticPr fontId="29"/>
  </si>
  <si>
    <t>所属長は各日に出勤する所属職員の人数を確認できること。
また所属職員の勤務予定を修正する際に、日々の各勤務シフトに割り当てられている人数を確認しながら修正できること。</t>
    <rPh sb="0" eb="3">
      <t>ショゾクチョウ</t>
    </rPh>
    <rPh sb="4" eb="5">
      <t>カク</t>
    </rPh>
    <rPh sb="5" eb="6">
      <t>ヒ</t>
    </rPh>
    <rPh sb="7" eb="9">
      <t>シュッキン</t>
    </rPh>
    <rPh sb="13" eb="15">
      <t>ショクイン</t>
    </rPh>
    <rPh sb="16" eb="18">
      <t>ニンズウ</t>
    </rPh>
    <rPh sb="19" eb="21">
      <t>カクニン</t>
    </rPh>
    <rPh sb="30" eb="32">
      <t>ショゾク</t>
    </rPh>
    <rPh sb="32" eb="34">
      <t>ショクイン</t>
    </rPh>
    <rPh sb="35" eb="37">
      <t>キンム</t>
    </rPh>
    <rPh sb="37" eb="39">
      <t>ヨテイ</t>
    </rPh>
    <rPh sb="40" eb="42">
      <t>シュウセイ</t>
    </rPh>
    <rPh sb="44" eb="45">
      <t>サイ</t>
    </rPh>
    <rPh sb="50" eb="51">
      <t>カク</t>
    </rPh>
    <rPh sb="51" eb="53">
      <t>キンム</t>
    </rPh>
    <rPh sb="57" eb="58">
      <t>ワ</t>
    </rPh>
    <rPh sb="59" eb="60">
      <t>ア</t>
    </rPh>
    <rPh sb="66" eb="68">
      <t>ニンズウ</t>
    </rPh>
    <rPh sb="69" eb="71">
      <t>カクニン</t>
    </rPh>
    <rPh sb="75" eb="77">
      <t>シュウセイ</t>
    </rPh>
    <phoneticPr fontId="29"/>
  </si>
  <si>
    <t>月毎の勤務予定を他のメンバーから引用して登録できること。</t>
    <rPh sb="0" eb="1">
      <t>ツキ</t>
    </rPh>
    <rPh sb="1" eb="2">
      <t>ゴト</t>
    </rPh>
    <rPh sb="3" eb="5">
      <t>キンム</t>
    </rPh>
    <rPh sb="5" eb="7">
      <t>ヨテイ</t>
    </rPh>
    <rPh sb="8" eb="9">
      <t>ホカ</t>
    </rPh>
    <rPh sb="16" eb="18">
      <t>インヨウ</t>
    </rPh>
    <rPh sb="20" eb="22">
      <t>トウロク</t>
    </rPh>
    <phoneticPr fontId="29"/>
  </si>
  <si>
    <t>月及び日単位で勤務予定の修正ができること。</t>
    <rPh sb="7" eb="9">
      <t>キンム</t>
    </rPh>
    <rPh sb="9" eb="11">
      <t>ヨテイ</t>
    </rPh>
    <phoneticPr fontId="29"/>
  </si>
  <si>
    <t>勤務形態登録</t>
    <rPh sb="0" eb="2">
      <t>キンム</t>
    </rPh>
    <rPh sb="2" eb="4">
      <t>ケイタイ</t>
    </rPh>
    <rPh sb="4" eb="6">
      <t>トウロク</t>
    </rPh>
    <phoneticPr fontId="28"/>
  </si>
  <si>
    <t>始業時間・終業時間・休憩時間等のパターンを登録できること。</t>
    <phoneticPr fontId="29"/>
  </si>
  <si>
    <t>勤務時間が自動計算されること。</t>
    <phoneticPr fontId="29"/>
  </si>
  <si>
    <t>所属単位で勤務形態の修正ができること。</t>
    <phoneticPr fontId="29"/>
  </si>
  <si>
    <t>個人単位で勤務形態の修正ができること。</t>
    <phoneticPr fontId="29"/>
  </si>
  <si>
    <t>月及び日単位で勤務形態の修正ができること。</t>
    <phoneticPr fontId="29"/>
  </si>
  <si>
    <t>職員別勤務形態修正</t>
    <rPh sb="0" eb="2">
      <t>ショクイン</t>
    </rPh>
    <rPh sb="2" eb="3">
      <t>ベツ</t>
    </rPh>
    <rPh sb="3" eb="5">
      <t>キンム</t>
    </rPh>
    <rPh sb="5" eb="7">
      <t>ケイタイ</t>
    </rPh>
    <rPh sb="7" eb="9">
      <t>シュウセイ</t>
    </rPh>
    <phoneticPr fontId="28"/>
  </si>
  <si>
    <t>勤務予定を管理する職員はいつでも勤務予定を修正できること。</t>
    <rPh sb="0" eb="2">
      <t>キンム</t>
    </rPh>
    <rPh sb="2" eb="4">
      <t>ヨテイ</t>
    </rPh>
    <rPh sb="5" eb="7">
      <t>カンリ</t>
    </rPh>
    <rPh sb="9" eb="11">
      <t>ショクイン</t>
    </rPh>
    <phoneticPr fontId="29"/>
  </si>
  <si>
    <t>勤務形態・休暇・休日・週休日等上司が職員の勤務予定を修正するために必要な情報を一覧（カレンダー等）表示できること。</t>
    <rPh sb="18" eb="19">
      <t>ショク</t>
    </rPh>
    <rPh sb="19" eb="20">
      <t>イン</t>
    </rPh>
    <rPh sb="21" eb="23">
      <t>キンム</t>
    </rPh>
    <rPh sb="23" eb="25">
      <t>ヨテイ</t>
    </rPh>
    <rPh sb="26" eb="28">
      <t>シュウセイ</t>
    </rPh>
    <rPh sb="47" eb="48">
      <t>トウ</t>
    </rPh>
    <phoneticPr fontId="29"/>
  </si>
  <si>
    <t>本日含め未来の勤務予定を変更する申請が行えること。</t>
    <rPh sb="0" eb="2">
      <t>ホンジツ</t>
    </rPh>
    <rPh sb="2" eb="3">
      <t>フク</t>
    </rPh>
    <rPh sb="4" eb="6">
      <t>ミライ</t>
    </rPh>
    <rPh sb="7" eb="9">
      <t>キンム</t>
    </rPh>
    <rPh sb="9" eb="11">
      <t>ヨテイ</t>
    </rPh>
    <rPh sb="12" eb="14">
      <t>ヘンコウ</t>
    </rPh>
    <rPh sb="16" eb="18">
      <t>シンセイ</t>
    </rPh>
    <rPh sb="19" eb="20">
      <t>オコナ</t>
    </rPh>
    <phoneticPr fontId="29"/>
  </si>
  <si>
    <t>過去日の勤務予定を変更する申請は行えないこと。</t>
    <phoneticPr fontId="28"/>
  </si>
  <si>
    <t>休暇管理</t>
    <rPh sb="0" eb="2">
      <t>キュウカ</t>
    </rPh>
    <rPh sb="2" eb="4">
      <t>カンリ</t>
    </rPh>
    <phoneticPr fontId="28"/>
  </si>
  <si>
    <t>年休付与・繰越</t>
    <rPh sb="0" eb="2">
      <t>ネンキュウ</t>
    </rPh>
    <rPh sb="2" eb="4">
      <t>フヨ</t>
    </rPh>
    <rPh sb="5" eb="7">
      <t>クリコシ</t>
    </rPh>
    <phoneticPr fontId="28"/>
  </si>
  <si>
    <t>再任用職員の繰越機能を有すること。</t>
    <phoneticPr fontId="29"/>
  </si>
  <si>
    <t>年休繰越・年休付与のバッチ更新機能を有すること。</t>
    <phoneticPr fontId="29"/>
  </si>
  <si>
    <t>年休付与のバッチ更新機能を有すること。</t>
    <rPh sb="2" eb="4">
      <t>フヨ</t>
    </rPh>
    <phoneticPr fontId="29"/>
  </si>
  <si>
    <t>新規採用職員の採用月による日数計算機能を有すること。</t>
    <phoneticPr fontId="29"/>
  </si>
  <si>
    <t>年休修正</t>
    <rPh sb="0" eb="2">
      <t>ネンキュウ</t>
    </rPh>
    <rPh sb="2" eb="4">
      <t>シュウセイ</t>
    </rPh>
    <phoneticPr fontId="28"/>
  </si>
  <si>
    <t>中途採用者等の年次有給休暇を画面より容易に年休日数付与日数、残日数の修正ができること。</t>
    <rPh sb="0" eb="2">
      <t>チュウト</t>
    </rPh>
    <rPh sb="2" eb="5">
      <t>サイヨウシャ</t>
    </rPh>
    <rPh sb="5" eb="6">
      <t>トウ</t>
    </rPh>
    <rPh sb="7" eb="9">
      <t>ネンジ</t>
    </rPh>
    <rPh sb="9" eb="11">
      <t>ユウキュウ</t>
    </rPh>
    <rPh sb="11" eb="13">
      <t>キュウカ</t>
    </rPh>
    <rPh sb="14" eb="16">
      <t>ガメン</t>
    </rPh>
    <rPh sb="18" eb="20">
      <t>ヨウイ</t>
    </rPh>
    <rPh sb="21" eb="23">
      <t>ネンキュウ</t>
    </rPh>
    <rPh sb="23" eb="25">
      <t>ニッスウ</t>
    </rPh>
    <rPh sb="25" eb="27">
      <t>フヨ</t>
    </rPh>
    <rPh sb="27" eb="29">
      <t>ニッスウ</t>
    </rPh>
    <rPh sb="30" eb="31">
      <t>ザン</t>
    </rPh>
    <rPh sb="31" eb="33">
      <t>ニッスウ</t>
    </rPh>
    <rPh sb="34" eb="36">
      <t>シュウセイ</t>
    </rPh>
    <phoneticPr fontId="29"/>
  </si>
  <si>
    <t>他の休暇（病欠等）との振替等が発生した場合（事後）にも対応できること。</t>
    <phoneticPr fontId="29"/>
  </si>
  <si>
    <t>年・年度単位で年休情報の管理ができること。</t>
    <rPh sb="2" eb="4">
      <t>ネンド</t>
    </rPh>
    <phoneticPr fontId="29"/>
  </si>
  <si>
    <t>月・日・時間単位で年休情報の修正ができること。</t>
    <phoneticPr fontId="29"/>
  </si>
  <si>
    <t>年休情報の修正において、システム上からの修正に加え、システムから出力したExcelを用いて一括修正、登録ができること。</t>
    <rPh sb="0" eb="2">
      <t>ネンキュウ</t>
    </rPh>
    <rPh sb="2" eb="4">
      <t>ジョウホウ</t>
    </rPh>
    <rPh sb="5" eb="7">
      <t>シュウセイ</t>
    </rPh>
    <rPh sb="16" eb="17">
      <t>ジョウ</t>
    </rPh>
    <rPh sb="20" eb="22">
      <t>シュウセイ</t>
    </rPh>
    <rPh sb="23" eb="24">
      <t>クワ</t>
    </rPh>
    <rPh sb="32" eb="34">
      <t>シュツリョク</t>
    </rPh>
    <rPh sb="42" eb="43">
      <t>モチ</t>
    </rPh>
    <rPh sb="45" eb="47">
      <t>イッカツ</t>
    </rPh>
    <rPh sb="47" eb="49">
      <t>シュウセイ</t>
    </rPh>
    <rPh sb="50" eb="52">
      <t>トウロク</t>
    </rPh>
    <phoneticPr fontId="28"/>
  </si>
  <si>
    <t>休暇申請</t>
    <rPh sb="0" eb="2">
      <t>キュウカ</t>
    </rPh>
    <rPh sb="2" eb="4">
      <t>シンセイ</t>
    </rPh>
    <phoneticPr fontId="28"/>
  </si>
  <si>
    <t>分単位で取得する休暇等と時間単位で取得する休暇を切り分けられること。</t>
    <phoneticPr fontId="29"/>
  </si>
  <si>
    <t>年休申請画面で、休暇残日数が表示できること。</t>
    <rPh sb="0" eb="2">
      <t>ネンキュウ</t>
    </rPh>
    <rPh sb="2" eb="4">
      <t>シンセイ</t>
    </rPh>
    <rPh sb="4" eb="6">
      <t>ガメン</t>
    </rPh>
    <rPh sb="8" eb="10">
      <t>キュウカ</t>
    </rPh>
    <rPh sb="10" eb="11">
      <t>ザン</t>
    </rPh>
    <rPh sb="11" eb="13">
      <t>ニッスウ</t>
    </rPh>
    <rPh sb="14" eb="16">
      <t>ヒョウジ</t>
    </rPh>
    <phoneticPr fontId="29"/>
  </si>
  <si>
    <t>休暇の申請が1日、半日（4時間）、時間等でできること。
また、休暇種別で、入力画面が切り替わり取得可能な単位を自動判定できること。</t>
    <rPh sb="31" eb="33">
      <t>キュウカ</t>
    </rPh>
    <rPh sb="33" eb="35">
      <t>シュベツ</t>
    </rPh>
    <rPh sb="37" eb="39">
      <t>ニュウリョク</t>
    </rPh>
    <rPh sb="39" eb="41">
      <t>ガメン</t>
    </rPh>
    <rPh sb="42" eb="43">
      <t>キ</t>
    </rPh>
    <rPh sb="44" eb="45">
      <t>カ</t>
    </rPh>
    <phoneticPr fontId="29"/>
  </si>
  <si>
    <t>休日に対し、休暇申請を行うとチェックがかかること。</t>
    <phoneticPr fontId="29"/>
  </si>
  <si>
    <t>複数の休暇や職免・研修等が重なった場合、チェックがかかること。</t>
    <phoneticPr fontId="29"/>
  </si>
  <si>
    <t>年次有給休暇の取得日数・累計・残日数の管理等、職員単位で休暇取得状況の管理ができること。</t>
    <phoneticPr fontId="29"/>
  </si>
  <si>
    <t>夏季休暇情報の実績一覧を作成できること。</t>
    <phoneticPr fontId="29"/>
  </si>
  <si>
    <t>部分休業の請求申請と取消申請が可能であり、人事給与システムに減額情報を連携できること。</t>
    <phoneticPr fontId="28"/>
  </si>
  <si>
    <t>休暇種別が20項目以上登録でき、変更（追加、名称変更、削除等）ができること。</t>
    <phoneticPr fontId="29"/>
  </si>
  <si>
    <t>休暇の取得状況をグラフ表示し、休暇取得促進を支援できること。</t>
    <phoneticPr fontId="29"/>
  </si>
  <si>
    <t>時間外勤務管理</t>
    <rPh sb="0" eb="3">
      <t>ジカンガイ</t>
    </rPh>
    <rPh sb="3" eb="5">
      <t>キンム</t>
    </rPh>
    <rPh sb="5" eb="7">
      <t>カンリ</t>
    </rPh>
    <phoneticPr fontId="28"/>
  </si>
  <si>
    <t>時間外等承認申請</t>
    <rPh sb="0" eb="3">
      <t>ジカンガイ</t>
    </rPh>
    <rPh sb="3" eb="4">
      <t>トウ</t>
    </rPh>
    <rPh sb="4" eb="6">
      <t>ショウニン</t>
    </rPh>
    <rPh sb="6" eb="8">
      <t>シンセイ</t>
    </rPh>
    <phoneticPr fontId="28"/>
  </si>
  <si>
    <t>予定申請→決裁→実績申請の流れで処理できること。</t>
    <rPh sb="0" eb="2">
      <t>ヨテイ</t>
    </rPh>
    <rPh sb="2" eb="4">
      <t>シンセイ</t>
    </rPh>
    <rPh sb="5" eb="7">
      <t>ケッサイ</t>
    </rPh>
    <rPh sb="8" eb="10">
      <t>ジッセキ</t>
    </rPh>
    <rPh sb="10" eb="12">
      <t>シンセイ</t>
    </rPh>
    <rPh sb="13" eb="14">
      <t>ナガ</t>
    </rPh>
    <rPh sb="16" eb="18">
      <t>ショリ</t>
    </rPh>
    <phoneticPr fontId="29"/>
  </si>
  <si>
    <t>実績申請時は予定申請の内容を引き継いで申請できること。</t>
    <rPh sb="0" eb="2">
      <t>ジッセキ</t>
    </rPh>
    <rPh sb="2" eb="4">
      <t>シンセイ</t>
    </rPh>
    <rPh sb="4" eb="5">
      <t>ジ</t>
    </rPh>
    <rPh sb="6" eb="8">
      <t>ヨテイ</t>
    </rPh>
    <rPh sb="8" eb="10">
      <t>シンセイ</t>
    </rPh>
    <rPh sb="11" eb="13">
      <t>ナイヨウ</t>
    </rPh>
    <rPh sb="14" eb="15">
      <t>ヒ</t>
    </rPh>
    <rPh sb="16" eb="17">
      <t>ツ</t>
    </rPh>
    <rPh sb="19" eb="21">
      <t>シンセイ</t>
    </rPh>
    <phoneticPr fontId="29"/>
  </si>
  <si>
    <t>実績事後申請ができること。</t>
    <rPh sb="0" eb="2">
      <t>ジッセキ</t>
    </rPh>
    <rPh sb="2" eb="4">
      <t>ジゴ</t>
    </rPh>
    <rPh sb="4" eb="6">
      <t>シンセイ</t>
    </rPh>
    <phoneticPr fontId="29"/>
  </si>
  <si>
    <t>同一勤務日で複数件申請できること。</t>
    <rPh sb="0" eb="2">
      <t>ドウイツ</t>
    </rPh>
    <rPh sb="2" eb="5">
      <t>キンムビ</t>
    </rPh>
    <rPh sb="6" eb="8">
      <t>フクスウ</t>
    </rPh>
    <rPh sb="8" eb="9">
      <t>ケン</t>
    </rPh>
    <rPh sb="9" eb="11">
      <t>シンセイ</t>
    </rPh>
    <phoneticPr fontId="29"/>
  </si>
  <si>
    <t>科目の変更ができること。
権限によって制御できること。</t>
    <phoneticPr fontId="29"/>
  </si>
  <si>
    <t>選択した勤務日の、勤務予定時間が表示されること。</t>
    <phoneticPr fontId="28"/>
  </si>
  <si>
    <t>科目合算後のまるめ処理（30分未満の切り捨てなど）をパラメータで管理していること。</t>
    <rPh sb="9" eb="11">
      <t>ショリ</t>
    </rPh>
    <phoneticPr fontId="29"/>
  </si>
  <si>
    <t>科目合算後の結果を確認する方法が用意されていること。</t>
    <phoneticPr fontId="29"/>
  </si>
  <si>
    <t>時間外勤務100分の（100、125、150、135、160、175)、休日勤務手当(135)、割増時間外勤務手当（振替25、50）、夜間勤務手当（25)、に対応していること。</t>
    <phoneticPr fontId="28"/>
  </si>
  <si>
    <t>勤務予定情報より、勤務日、週休日、休日などから割増率を自動判断できること。</t>
    <rPh sb="0" eb="2">
      <t>キンム</t>
    </rPh>
    <rPh sb="2" eb="4">
      <t>ヨテイ</t>
    </rPh>
    <rPh sb="4" eb="6">
      <t>ジョウホウ</t>
    </rPh>
    <rPh sb="23" eb="25">
      <t>ワリマシ</t>
    </rPh>
    <rPh sb="25" eb="26">
      <t>リツ</t>
    </rPh>
    <rPh sb="27" eb="29">
      <t>ジドウ</t>
    </rPh>
    <rPh sb="29" eb="31">
      <t>ハンダン</t>
    </rPh>
    <phoneticPr fontId="29"/>
  </si>
  <si>
    <t>週休日の振替等100分の25に対応していること。</t>
    <phoneticPr fontId="29"/>
  </si>
  <si>
    <t>60時間超過の勤務を行った際、月次処理にて手当または代替休暇の割り振りが行える管理ができること。</t>
    <rPh sb="15" eb="17">
      <t>ゲツジ</t>
    </rPh>
    <rPh sb="17" eb="19">
      <t>ショリ</t>
    </rPh>
    <rPh sb="31" eb="32">
      <t>ワ</t>
    </rPh>
    <rPh sb="33" eb="34">
      <t>フ</t>
    </rPh>
    <rPh sb="36" eb="37">
      <t>オコナ</t>
    </rPh>
    <phoneticPr fontId="29"/>
  </si>
  <si>
    <t>60時間超過の勤務を行った際、代替休暇とした場合、その申請ができること。</t>
    <rPh sb="15" eb="17">
      <t>ダイタイ</t>
    </rPh>
    <rPh sb="17" eb="19">
      <t>キュウカ</t>
    </rPh>
    <rPh sb="22" eb="24">
      <t>バアイ</t>
    </rPh>
    <rPh sb="27" eb="29">
      <t>シンセイ</t>
    </rPh>
    <phoneticPr fontId="29"/>
  </si>
  <si>
    <t>60時間超過の勤務を行った際、代替休暇としてから一定期間経過（2か月）後に自動的に手当算出できること。</t>
    <rPh sb="17" eb="19">
      <t>キュウカ</t>
    </rPh>
    <rPh sb="24" eb="26">
      <t>イッテイ</t>
    </rPh>
    <rPh sb="26" eb="28">
      <t>キカン</t>
    </rPh>
    <rPh sb="28" eb="30">
      <t>ケイカ</t>
    </rPh>
    <rPh sb="33" eb="34">
      <t>ゲツ</t>
    </rPh>
    <rPh sb="35" eb="36">
      <t>ゴ</t>
    </rPh>
    <rPh sb="37" eb="40">
      <t>ジドウテキ</t>
    </rPh>
    <rPh sb="41" eb="43">
      <t>テアテ</t>
    </rPh>
    <rPh sb="43" eb="45">
      <t>サンシュツ</t>
    </rPh>
    <phoneticPr fontId="29"/>
  </si>
  <si>
    <t>休憩時間・勤務内容の登録ができること。</t>
    <phoneticPr fontId="29"/>
  </si>
  <si>
    <t>時間外勤務開始時間と正規の勤務時間が重なっていないことを自動的にチェックする機能を有すること。</t>
  </si>
  <si>
    <t>実績申請（事後申請）の決裁ルートに任意の職員を組み込む機能があること。</t>
    <rPh sb="11" eb="13">
      <t>ケッサイ</t>
    </rPh>
    <rPh sb="17" eb="19">
      <t>ニンイ</t>
    </rPh>
    <rPh sb="20" eb="22">
      <t>ショクイン</t>
    </rPh>
    <rPh sb="23" eb="24">
      <t>ク</t>
    </rPh>
    <rPh sb="25" eb="26">
      <t>コ</t>
    </rPh>
    <phoneticPr fontId="29"/>
  </si>
  <si>
    <t xml:space="preserve">勤務実績統計表 </t>
    <phoneticPr fontId="28"/>
  </si>
  <si>
    <t>月、年、年度単位で時間外が多い職員を一覧で表示でき印刷する機能があること。
また、60時間超過者のみを表示することもできること。</t>
    <phoneticPr fontId="28"/>
  </si>
  <si>
    <t>所属毎の月、年、年度単位の時間外合計や年、年度単位の月別の時間外合計を、EXCELのグラフで表示できる機能があること。</t>
    <phoneticPr fontId="28"/>
  </si>
  <si>
    <t>単月の上限や複数月の平均が80時間など、時間外労働の上限を管理するための帳票を出力できること。</t>
    <phoneticPr fontId="28"/>
  </si>
  <si>
    <t>振替勤務管理</t>
    <rPh sb="0" eb="2">
      <t>フリカエ</t>
    </rPh>
    <rPh sb="2" eb="4">
      <t>キンム</t>
    </rPh>
    <rPh sb="4" eb="6">
      <t>カンリ</t>
    </rPh>
    <phoneticPr fontId="28"/>
  </si>
  <si>
    <t>振替・引当</t>
    <rPh sb="0" eb="2">
      <t>フリカエ</t>
    </rPh>
    <rPh sb="3" eb="5">
      <t>ヒキアテ</t>
    </rPh>
    <phoneticPr fontId="28"/>
  </si>
  <si>
    <t>休日時間外数が画面に表示されていること。</t>
    <phoneticPr fontId="29"/>
  </si>
  <si>
    <t>振替申請画面で、時間外情報と振替情報を同時に入力し振替申請できること。</t>
    <rPh sb="0" eb="2">
      <t>フリカエ</t>
    </rPh>
    <rPh sb="2" eb="4">
      <t>シンセイ</t>
    </rPh>
    <rPh sb="4" eb="6">
      <t>ガメン</t>
    </rPh>
    <rPh sb="8" eb="11">
      <t>ジカンガイ</t>
    </rPh>
    <rPh sb="11" eb="13">
      <t>ジョウホウ</t>
    </rPh>
    <rPh sb="14" eb="16">
      <t>フリカエ</t>
    </rPh>
    <rPh sb="16" eb="18">
      <t>ジョウホウ</t>
    </rPh>
    <rPh sb="19" eb="21">
      <t>ドウジ</t>
    </rPh>
    <rPh sb="22" eb="24">
      <t>ニュウリョク</t>
    </rPh>
    <rPh sb="25" eb="27">
      <t>フリカエ</t>
    </rPh>
    <rPh sb="27" eb="29">
      <t>シンセイ</t>
    </rPh>
    <phoneticPr fontId="29"/>
  </si>
  <si>
    <t>振替繰越処理により、振替日を再度指定して申請できること。</t>
    <rPh sb="0" eb="2">
      <t>フリカエ</t>
    </rPh>
    <rPh sb="2" eb="4">
      <t>クリコシ</t>
    </rPh>
    <rPh sb="4" eb="6">
      <t>ショリ</t>
    </rPh>
    <rPh sb="10" eb="12">
      <t>フリカエ</t>
    </rPh>
    <rPh sb="12" eb="13">
      <t>ビ</t>
    </rPh>
    <rPh sb="14" eb="16">
      <t>サイド</t>
    </rPh>
    <rPh sb="16" eb="18">
      <t>シテイ</t>
    </rPh>
    <rPh sb="20" eb="22">
      <t>シンセイ</t>
    </rPh>
    <phoneticPr fontId="29"/>
  </si>
  <si>
    <t>その他</t>
    <rPh sb="2" eb="3">
      <t>タ</t>
    </rPh>
    <phoneticPr fontId="28"/>
  </si>
  <si>
    <t>特殊勤務管理</t>
    <rPh sb="0" eb="2">
      <t>トクシュ</t>
    </rPh>
    <rPh sb="2" eb="4">
      <t>キンム</t>
    </rPh>
    <rPh sb="4" eb="6">
      <t>カンリ</t>
    </rPh>
    <phoneticPr fontId="28"/>
  </si>
  <si>
    <t>日額特勤</t>
    <rPh sb="0" eb="2">
      <t>ニチガク</t>
    </rPh>
    <rPh sb="2" eb="4">
      <t>トッキン</t>
    </rPh>
    <phoneticPr fontId="28"/>
  </si>
  <si>
    <t>日単位で管理でき、月単位で集計できること。</t>
    <phoneticPr fontId="29"/>
  </si>
  <si>
    <t>その他特勤</t>
    <rPh sb="2" eb="3">
      <t>タ</t>
    </rPh>
    <rPh sb="3" eb="5">
      <t>トッキン</t>
    </rPh>
    <phoneticPr fontId="28"/>
  </si>
  <si>
    <t>単価×回数で支出する特勤に対応でき、月単位で集計できること。</t>
    <phoneticPr fontId="29"/>
  </si>
  <si>
    <t>複数の特殊勤務実績をまとめて申請できること。</t>
    <rPh sb="0" eb="2">
      <t>フクスウ</t>
    </rPh>
    <rPh sb="3" eb="5">
      <t>トクシュ</t>
    </rPh>
    <rPh sb="5" eb="7">
      <t>キンム</t>
    </rPh>
    <rPh sb="7" eb="9">
      <t>ジッセキ</t>
    </rPh>
    <rPh sb="14" eb="16">
      <t>シンセイ</t>
    </rPh>
    <phoneticPr fontId="29"/>
  </si>
  <si>
    <t>科目の変更ができること。
権限によって制御できること。</t>
    <phoneticPr fontId="28"/>
  </si>
  <si>
    <t>管理職特別勤務管理</t>
    <rPh sb="0" eb="2">
      <t>カンリ</t>
    </rPh>
    <rPh sb="2" eb="3">
      <t>ショク</t>
    </rPh>
    <rPh sb="3" eb="5">
      <t>トクベツ</t>
    </rPh>
    <rPh sb="5" eb="7">
      <t>キンム</t>
    </rPh>
    <rPh sb="7" eb="9">
      <t>カンリ</t>
    </rPh>
    <phoneticPr fontId="28"/>
  </si>
  <si>
    <t>特別勤務</t>
    <rPh sb="0" eb="2">
      <t>トクベツ</t>
    </rPh>
    <rPh sb="2" eb="4">
      <t>キンム</t>
    </rPh>
    <phoneticPr fontId="28"/>
  </si>
  <si>
    <t>勤務該当日は勤務カレンダーより自動判定し、週休日、休日、平日深夜のみ入力できること。</t>
    <phoneticPr fontId="29"/>
  </si>
  <si>
    <t>勤務開始・終了時間、業務内容、休憩時間が入力でき、勤務時間の計算上、休憩時間を除外できること。</t>
    <phoneticPr fontId="29"/>
  </si>
  <si>
    <t>振替できない理由を登録できること。</t>
    <phoneticPr fontId="29"/>
  </si>
  <si>
    <t>実績情報管理</t>
    <rPh sb="0" eb="2">
      <t>ジッセキ</t>
    </rPh>
    <rPh sb="2" eb="4">
      <t>ジョウホウ</t>
    </rPh>
    <rPh sb="4" eb="6">
      <t>カンリ</t>
    </rPh>
    <phoneticPr fontId="28"/>
  </si>
  <si>
    <t>夜間手当</t>
    <rPh sb="0" eb="2">
      <t>ヤカン</t>
    </rPh>
    <rPh sb="2" eb="4">
      <t>テアテ</t>
    </rPh>
    <phoneticPr fontId="28"/>
  </si>
  <si>
    <t>夜間手当を月次で集計し付与登録することができること。</t>
    <rPh sb="0" eb="2">
      <t>ヤカン</t>
    </rPh>
    <rPh sb="2" eb="4">
      <t>テアテ</t>
    </rPh>
    <rPh sb="5" eb="7">
      <t>ゲツジ</t>
    </rPh>
    <rPh sb="8" eb="10">
      <t>シュウケイ</t>
    </rPh>
    <rPh sb="11" eb="13">
      <t>フヨ</t>
    </rPh>
    <rPh sb="13" eb="15">
      <t>トウロク</t>
    </rPh>
    <phoneticPr fontId="29"/>
  </si>
  <si>
    <t>付与登録された夜間手当の時間を各所属で確認できること。</t>
    <rPh sb="7" eb="9">
      <t>ヤカン</t>
    </rPh>
    <rPh sb="9" eb="11">
      <t>テアテ</t>
    </rPh>
    <rPh sb="12" eb="14">
      <t>ジカン</t>
    </rPh>
    <rPh sb="15" eb="18">
      <t>カクショゾク</t>
    </rPh>
    <rPh sb="19" eb="21">
      <t>カクニン</t>
    </rPh>
    <phoneticPr fontId="29"/>
  </si>
  <si>
    <t>付与登録された夜間手当は人事給与システムへの連携時、前月実績情報に集計されること。</t>
    <rPh sb="0" eb="2">
      <t>フヨ</t>
    </rPh>
    <rPh sb="2" eb="4">
      <t>トウロク</t>
    </rPh>
    <rPh sb="7" eb="9">
      <t>ヤカン</t>
    </rPh>
    <rPh sb="9" eb="11">
      <t>テアテ</t>
    </rPh>
    <rPh sb="22" eb="24">
      <t>レンケイ</t>
    </rPh>
    <rPh sb="24" eb="25">
      <t>ジ</t>
    </rPh>
    <rPh sb="26" eb="28">
      <t>ゼンゲツ</t>
    </rPh>
    <rPh sb="28" eb="30">
      <t>ジッセキ</t>
    </rPh>
    <rPh sb="30" eb="32">
      <t>ジョウホウ</t>
    </rPh>
    <rPh sb="33" eb="35">
      <t>シュウケイ</t>
    </rPh>
    <phoneticPr fontId="29"/>
  </si>
  <si>
    <t>実績管理</t>
    <rPh sb="0" eb="2">
      <t>ジッセキ</t>
    </rPh>
    <rPh sb="2" eb="4">
      <t>カンリ</t>
    </rPh>
    <phoneticPr fontId="28"/>
  </si>
  <si>
    <t>期間指定により時間外勤務手当、管理職特別勤務手当、特殊勤務手当について所属毎に月間の個人別明細表をPDF形式およびCSV形式で出力できること。</t>
    <rPh sb="0" eb="2">
      <t>キカン</t>
    </rPh>
    <rPh sb="2" eb="4">
      <t>シテイ</t>
    </rPh>
    <rPh sb="7" eb="10">
      <t>ジカンガイ</t>
    </rPh>
    <rPh sb="10" eb="12">
      <t>キンム</t>
    </rPh>
    <rPh sb="12" eb="14">
      <t>テアテ</t>
    </rPh>
    <rPh sb="15" eb="17">
      <t>カンリ</t>
    </rPh>
    <rPh sb="17" eb="18">
      <t>ショク</t>
    </rPh>
    <rPh sb="18" eb="20">
      <t>トクベツ</t>
    </rPh>
    <rPh sb="20" eb="22">
      <t>キンム</t>
    </rPh>
    <rPh sb="22" eb="24">
      <t>テアテ</t>
    </rPh>
    <rPh sb="25" eb="27">
      <t>トクシュ</t>
    </rPh>
    <rPh sb="27" eb="29">
      <t>キンム</t>
    </rPh>
    <rPh sb="29" eb="31">
      <t>テアテ</t>
    </rPh>
    <rPh sb="35" eb="37">
      <t>ショゾク</t>
    </rPh>
    <rPh sb="37" eb="38">
      <t>ゴト</t>
    </rPh>
    <rPh sb="39" eb="41">
      <t>ゲッカン</t>
    </rPh>
    <rPh sb="42" eb="44">
      <t>コジン</t>
    </rPh>
    <rPh sb="44" eb="45">
      <t>ベツ</t>
    </rPh>
    <rPh sb="45" eb="47">
      <t>メイサイ</t>
    </rPh>
    <rPh sb="47" eb="48">
      <t>ヒョウ</t>
    </rPh>
    <rPh sb="52" eb="54">
      <t>ケイシキ</t>
    </rPh>
    <rPh sb="60" eb="62">
      <t>ケイシキ</t>
    </rPh>
    <rPh sb="63" eb="65">
      <t>シュツリョク</t>
    </rPh>
    <phoneticPr fontId="29"/>
  </si>
  <si>
    <t>権限により所属長は自所属内について月間の個人別明細表を出力できること。</t>
    <rPh sb="0" eb="2">
      <t>ケンゲン</t>
    </rPh>
    <rPh sb="5" eb="8">
      <t>ショゾクチョウ</t>
    </rPh>
    <rPh sb="9" eb="10">
      <t>ジ</t>
    </rPh>
    <rPh sb="10" eb="12">
      <t>ショゾク</t>
    </rPh>
    <rPh sb="12" eb="13">
      <t>ナイ</t>
    </rPh>
    <rPh sb="17" eb="19">
      <t>ゲッカン</t>
    </rPh>
    <rPh sb="27" eb="29">
      <t>シュツリョク</t>
    </rPh>
    <phoneticPr fontId="29"/>
  </si>
  <si>
    <t>所属毎、科目毎、職員毎に集計できること。</t>
    <rPh sb="0" eb="2">
      <t>ショゾク</t>
    </rPh>
    <rPh sb="2" eb="3">
      <t>ゴト</t>
    </rPh>
    <rPh sb="4" eb="6">
      <t>カモク</t>
    </rPh>
    <rPh sb="6" eb="7">
      <t>ゴト</t>
    </rPh>
    <rPh sb="8" eb="10">
      <t>ショクイン</t>
    </rPh>
    <rPh sb="10" eb="11">
      <t>ゴト</t>
    </rPh>
    <rPh sb="12" eb="14">
      <t>シュウケイ</t>
    </rPh>
    <phoneticPr fontId="29"/>
  </si>
  <si>
    <t>時間外について週休日・休日の時間外のみを抽出できること。</t>
    <rPh sb="0" eb="3">
      <t>ジカンガイ</t>
    </rPh>
    <rPh sb="7" eb="9">
      <t>シュウキュウ</t>
    </rPh>
    <rPh sb="9" eb="10">
      <t>ビ</t>
    </rPh>
    <rPh sb="11" eb="13">
      <t>キュウジツ</t>
    </rPh>
    <rPh sb="14" eb="17">
      <t>ジカンガイ</t>
    </rPh>
    <rPh sb="20" eb="22">
      <t>チュウシュツ</t>
    </rPh>
    <phoneticPr fontId="29"/>
  </si>
  <si>
    <t>時間外について支給率毎の合計を集計できること。</t>
    <rPh sb="0" eb="3">
      <t>ジカンガイ</t>
    </rPh>
    <rPh sb="7" eb="9">
      <t>シキュウ</t>
    </rPh>
    <rPh sb="9" eb="10">
      <t>リツ</t>
    </rPh>
    <rPh sb="10" eb="11">
      <t>ゴト</t>
    </rPh>
    <rPh sb="12" eb="14">
      <t>ゴウケイ</t>
    </rPh>
    <rPh sb="15" eb="17">
      <t>シュウケイ</t>
    </rPh>
    <phoneticPr fontId="29"/>
  </si>
  <si>
    <t>出張・旅費管理</t>
    <rPh sb="0" eb="2">
      <t>シュッチョウ</t>
    </rPh>
    <rPh sb="3" eb="5">
      <t>リョヒ</t>
    </rPh>
    <rPh sb="5" eb="7">
      <t>カンリ</t>
    </rPh>
    <phoneticPr fontId="28"/>
  </si>
  <si>
    <t>共通機能</t>
    <phoneticPr fontId="28"/>
  </si>
  <si>
    <t>同行者の設定ができること。</t>
    <phoneticPr fontId="29"/>
  </si>
  <si>
    <t>出張命令決定前の取消ができること。</t>
  </si>
  <si>
    <t>旅費・各登録データを抽出できること。
また、人事給与の連携データを作成できること。</t>
    <phoneticPr fontId="29"/>
  </si>
  <si>
    <t>出張命令・精算入力</t>
    <phoneticPr fontId="28"/>
  </si>
  <si>
    <t>一般会計、特別会計からの支出ができること。</t>
    <phoneticPr fontId="29"/>
  </si>
  <si>
    <t>資金前渡扱いの処理ができること。</t>
    <phoneticPr fontId="29"/>
  </si>
  <si>
    <t>支出負担行為兼支出命令として処理できること。</t>
    <phoneticPr fontId="29"/>
  </si>
  <si>
    <t>旅費計算が簡単にできるよう工夫されていること。</t>
    <phoneticPr fontId="29"/>
  </si>
  <si>
    <t>特定の旅行先を登録して利用できること。</t>
    <phoneticPr fontId="29"/>
  </si>
  <si>
    <t>旅行単価を登録して利用できること。</t>
    <phoneticPr fontId="29"/>
  </si>
  <si>
    <t>行程表の修正が簡易にできること。</t>
    <phoneticPr fontId="29"/>
  </si>
  <si>
    <t>単価の変更処理を事前に行えること。</t>
    <phoneticPr fontId="29"/>
  </si>
  <si>
    <t>支払先を給与取扱者の振込口座とできること。</t>
    <phoneticPr fontId="29"/>
  </si>
  <si>
    <t>旅行用務及び旅行先が記録できること。</t>
    <phoneticPr fontId="29"/>
  </si>
  <si>
    <t>出張の報告内容の記録ができること。</t>
    <rPh sb="0" eb="2">
      <t>シュッチョウ</t>
    </rPh>
    <rPh sb="3" eb="5">
      <t>ホウコク</t>
    </rPh>
    <rPh sb="5" eb="7">
      <t>ナイヨウ</t>
    </rPh>
    <phoneticPr fontId="29"/>
  </si>
  <si>
    <t>交通手段毎に旅費・経路の登録ができること。</t>
    <phoneticPr fontId="29"/>
  </si>
  <si>
    <t>出張命令及び結果が勤務予定情報に反映されること。</t>
    <phoneticPr fontId="29"/>
  </si>
  <si>
    <t>交通実費・旅行区分・日当の登録ができること。</t>
    <phoneticPr fontId="29"/>
  </si>
  <si>
    <t>交通費、宿泊費、日当について月単位で集計できること。</t>
    <rPh sb="0" eb="3">
      <t>コウツウヒ</t>
    </rPh>
    <rPh sb="4" eb="7">
      <t>シュクハクヒ</t>
    </rPh>
    <rPh sb="8" eb="10">
      <t>ニットウ</t>
    </rPh>
    <phoneticPr fontId="29"/>
  </si>
  <si>
    <t>報告入力機能</t>
    <rPh sb="0" eb="2">
      <t>ホウコク</t>
    </rPh>
    <rPh sb="2" eb="4">
      <t>ニュウリョク</t>
    </rPh>
    <rPh sb="4" eb="6">
      <t>キノウ</t>
    </rPh>
    <phoneticPr fontId="28"/>
  </si>
  <si>
    <t>精算入力された出張命令に対して出張報告ができること。</t>
    <rPh sb="15" eb="17">
      <t>シュッチョウ</t>
    </rPh>
    <phoneticPr fontId="29"/>
  </si>
  <si>
    <t>届出申請</t>
    <rPh sb="0" eb="2">
      <t>トドケデ</t>
    </rPh>
    <rPh sb="2" eb="4">
      <t>シンセイ</t>
    </rPh>
    <phoneticPr fontId="28"/>
  </si>
  <si>
    <t>電子データを添付できること。</t>
    <phoneticPr fontId="29"/>
  </si>
  <si>
    <t>各種届出申請（扶養親族届、児童手当請求届、住居届、通勤届）について認定処理ができること。</t>
    <rPh sb="0" eb="2">
      <t>カクシュ</t>
    </rPh>
    <rPh sb="2" eb="4">
      <t>トドケデ</t>
    </rPh>
    <rPh sb="4" eb="6">
      <t>シンセイ</t>
    </rPh>
    <rPh sb="9" eb="11">
      <t>シンゾク</t>
    </rPh>
    <rPh sb="11" eb="12">
      <t>トドケ</t>
    </rPh>
    <rPh sb="15" eb="17">
      <t>テアテ</t>
    </rPh>
    <rPh sb="17" eb="19">
      <t>セイキュウ</t>
    </rPh>
    <rPh sb="19" eb="20">
      <t>トドケ</t>
    </rPh>
    <rPh sb="21" eb="23">
      <t>ジュウキョ</t>
    </rPh>
    <rPh sb="23" eb="24">
      <t>トドケ</t>
    </rPh>
    <rPh sb="27" eb="28">
      <t>トドケ</t>
    </rPh>
    <rPh sb="33" eb="35">
      <t>ニンテイ</t>
    </rPh>
    <rPh sb="35" eb="37">
      <t>ショリ</t>
    </rPh>
    <phoneticPr fontId="28"/>
  </si>
  <si>
    <t>事象別届出管理</t>
    <rPh sb="0" eb="2">
      <t>ジショウ</t>
    </rPh>
    <rPh sb="2" eb="3">
      <t>ベツ</t>
    </rPh>
    <rPh sb="3" eb="5">
      <t>トドケデ</t>
    </rPh>
    <rPh sb="5" eb="7">
      <t>カンリ</t>
    </rPh>
    <phoneticPr fontId="28"/>
  </si>
  <si>
    <t>事象別（結婚したとき、引っ越ししたとき、こどもが生まれたとき等）に必要な届出一覧を設定でき、事象を選択することで必要な届出の一覧を表示できること。</t>
    <rPh sb="4" eb="6">
      <t>ケッコン</t>
    </rPh>
    <rPh sb="11" eb="12">
      <t>ヒ</t>
    </rPh>
    <rPh sb="13" eb="14">
      <t>コ</t>
    </rPh>
    <rPh sb="24" eb="25">
      <t>ウ</t>
    </rPh>
    <rPh sb="30" eb="31">
      <t>トウ</t>
    </rPh>
    <rPh sb="33" eb="35">
      <t>ヒツヨウ</t>
    </rPh>
    <rPh sb="36" eb="38">
      <t>トドケデ</t>
    </rPh>
    <rPh sb="38" eb="40">
      <t>イチラン</t>
    </rPh>
    <rPh sb="41" eb="43">
      <t>セッテイ</t>
    </rPh>
    <rPh sb="46" eb="48">
      <t>ジショウ</t>
    </rPh>
    <rPh sb="49" eb="51">
      <t>センタク</t>
    </rPh>
    <rPh sb="56" eb="58">
      <t>ヒツヨウ</t>
    </rPh>
    <rPh sb="59" eb="61">
      <t>トドケデ</t>
    </rPh>
    <rPh sb="62" eb="64">
      <t>イチラン</t>
    </rPh>
    <rPh sb="65" eb="67">
      <t>ヒョウジ</t>
    </rPh>
    <phoneticPr fontId="29"/>
  </si>
  <si>
    <t>氏名住所変更届</t>
    <rPh sb="0" eb="2">
      <t>シメイ</t>
    </rPh>
    <rPh sb="2" eb="4">
      <t>ジュウショ</t>
    </rPh>
    <rPh sb="4" eb="7">
      <t>ヘンコウトドケ</t>
    </rPh>
    <phoneticPr fontId="28"/>
  </si>
  <si>
    <t>氏名と戸籍氏名の両方とも管理できること。</t>
    <rPh sb="0" eb="2">
      <t>シメイ</t>
    </rPh>
    <rPh sb="3" eb="5">
      <t>コセキ</t>
    </rPh>
    <rPh sb="5" eb="7">
      <t>シメイ</t>
    </rPh>
    <phoneticPr fontId="29"/>
  </si>
  <si>
    <t>居所と住民票の両方とも管理できること。</t>
    <phoneticPr fontId="29"/>
  </si>
  <si>
    <t>本籍を登録できること。</t>
    <phoneticPr fontId="29"/>
  </si>
  <si>
    <t>連絡先等が管理できること。</t>
    <phoneticPr fontId="29"/>
  </si>
  <si>
    <t>扶養親族届</t>
    <rPh sb="0" eb="2">
      <t>フヨウ</t>
    </rPh>
    <rPh sb="2" eb="4">
      <t>シンゾク</t>
    </rPh>
    <rPh sb="4" eb="5">
      <t>トドケ</t>
    </rPh>
    <phoneticPr fontId="28"/>
  </si>
  <si>
    <t>氏名・続柄・生年月日・同居の別・収入金額・事由・事由の発生日を登録できること。</t>
    <phoneticPr fontId="29"/>
  </si>
  <si>
    <t>配偶者の有無を登録できること。</t>
    <phoneticPr fontId="29"/>
  </si>
  <si>
    <t>児童手当請求届</t>
    <rPh sb="0" eb="2">
      <t>ジドウ</t>
    </rPh>
    <rPh sb="2" eb="4">
      <t>テアテ</t>
    </rPh>
    <rPh sb="4" eb="6">
      <t>セイキュウ</t>
    </rPh>
    <rPh sb="6" eb="7">
      <t>トドケ</t>
    </rPh>
    <phoneticPr fontId="28"/>
  </si>
  <si>
    <t>氏名・続柄・生年月日・同居の別・事由・事由の発生日を登録できること。</t>
    <phoneticPr fontId="29"/>
  </si>
  <si>
    <t>所得金額を管理できること。</t>
    <rPh sb="0" eb="2">
      <t>ショトク</t>
    </rPh>
    <phoneticPr fontId="29"/>
  </si>
  <si>
    <t>給与振込口座届</t>
    <rPh sb="0" eb="2">
      <t>キュウヨ</t>
    </rPh>
    <rPh sb="2" eb="4">
      <t>フリコミ</t>
    </rPh>
    <rPh sb="4" eb="6">
      <t>コウザ</t>
    </rPh>
    <rPh sb="6" eb="7">
      <t>トドケ</t>
    </rPh>
    <phoneticPr fontId="28"/>
  </si>
  <si>
    <t>給与口座は5口座まで登録でき、口座数の設定はパラメータにより設定可能なこと。</t>
    <phoneticPr fontId="29"/>
  </si>
  <si>
    <t>例月給与・6、12月手当・差額について指定できること。</t>
    <phoneticPr fontId="29"/>
  </si>
  <si>
    <t>人事給与システムで登録されている口座情報・振込情報を初期表示でき、職員はその内容を修正して届け出ることができること。</t>
    <phoneticPr fontId="28"/>
  </si>
  <si>
    <t>福利給付金などについて別口座を指定できること。</t>
    <phoneticPr fontId="29"/>
  </si>
  <si>
    <t>住居届</t>
    <rPh sb="0" eb="2">
      <t>ジュウキョ</t>
    </rPh>
    <rPh sb="2" eb="3">
      <t>トドケ</t>
    </rPh>
    <phoneticPr fontId="28"/>
  </si>
  <si>
    <t>届出人種別（世帯主・世帯主以外）が管理できること。</t>
    <rPh sb="0" eb="2">
      <t>トドケデ</t>
    </rPh>
    <rPh sb="2" eb="3">
      <t>ニン</t>
    </rPh>
    <rPh sb="3" eb="5">
      <t>シュベツ</t>
    </rPh>
    <rPh sb="6" eb="9">
      <t>セタイヌシ</t>
    </rPh>
    <rPh sb="10" eb="13">
      <t>セタイヌシ</t>
    </rPh>
    <rPh sb="13" eb="15">
      <t>イガイ</t>
    </rPh>
    <rPh sb="17" eb="19">
      <t>カンリ</t>
    </rPh>
    <phoneticPr fontId="29"/>
  </si>
  <si>
    <t>申請事由が管理できること。</t>
    <rPh sb="0" eb="2">
      <t>シンセイ</t>
    </rPh>
    <rPh sb="2" eb="4">
      <t>ジユウ</t>
    </rPh>
    <rPh sb="5" eb="7">
      <t>カンリ</t>
    </rPh>
    <phoneticPr fontId="29"/>
  </si>
  <si>
    <t>住居の所有形態が種別登録できること。</t>
    <rPh sb="0" eb="2">
      <t>ジュウキョ</t>
    </rPh>
    <rPh sb="3" eb="5">
      <t>ショユウ</t>
    </rPh>
    <rPh sb="5" eb="7">
      <t>ケイタイ</t>
    </rPh>
    <rPh sb="8" eb="10">
      <t>シュベツ</t>
    </rPh>
    <rPh sb="10" eb="12">
      <t>トウロク</t>
    </rPh>
    <phoneticPr fontId="29"/>
  </si>
  <si>
    <t>通勤届</t>
    <rPh sb="0" eb="2">
      <t>ツウキン</t>
    </rPh>
    <rPh sb="2" eb="3">
      <t>トドケ</t>
    </rPh>
    <phoneticPr fontId="28"/>
  </si>
  <si>
    <t>住所を登録できること。</t>
    <rPh sb="0" eb="2">
      <t>ジュウショ</t>
    </rPh>
    <rPh sb="3" eb="5">
      <t>トウロク</t>
    </rPh>
    <phoneticPr fontId="29"/>
  </si>
  <si>
    <t>乗換等の順路を登録できること。</t>
    <rPh sb="0" eb="2">
      <t>ノリカエ</t>
    </rPh>
    <rPh sb="2" eb="3">
      <t>トウ</t>
    </rPh>
    <rPh sb="4" eb="6">
      <t>ジュンロ</t>
    </rPh>
    <rPh sb="7" eb="9">
      <t>トウロク</t>
    </rPh>
    <phoneticPr fontId="29"/>
  </si>
  <si>
    <t>交通手段別の区間・距離・定期等の区分・金額を登録できること。</t>
    <rPh sb="0" eb="2">
      <t>コウツウ</t>
    </rPh>
    <rPh sb="2" eb="4">
      <t>シュダン</t>
    </rPh>
    <rPh sb="4" eb="5">
      <t>ベツ</t>
    </rPh>
    <rPh sb="6" eb="8">
      <t>クカン</t>
    </rPh>
    <rPh sb="9" eb="11">
      <t>キョリ</t>
    </rPh>
    <rPh sb="12" eb="14">
      <t>テイキ</t>
    </rPh>
    <rPh sb="14" eb="15">
      <t>トウ</t>
    </rPh>
    <rPh sb="16" eb="18">
      <t>クブン</t>
    </rPh>
    <rPh sb="19" eb="21">
      <t>キンガク</t>
    </rPh>
    <rPh sb="22" eb="24">
      <t>トウロク</t>
    </rPh>
    <phoneticPr fontId="29"/>
  </si>
  <si>
    <t>合計の距離・時間・金額を算出すること。</t>
    <rPh sb="0" eb="2">
      <t>ゴウケイ</t>
    </rPh>
    <rPh sb="3" eb="5">
      <t>キョリ</t>
    </rPh>
    <rPh sb="6" eb="8">
      <t>ジカン</t>
    </rPh>
    <rPh sb="9" eb="11">
      <t>キンガク</t>
    </rPh>
    <rPh sb="12" eb="14">
      <t>サンシュツ</t>
    </rPh>
    <phoneticPr fontId="29"/>
  </si>
  <si>
    <t>申請理由を登録できること。</t>
    <rPh sb="0" eb="2">
      <t>シンセイ</t>
    </rPh>
    <rPh sb="2" eb="4">
      <t>リユウ</t>
    </rPh>
    <rPh sb="5" eb="7">
      <t>トウロク</t>
    </rPh>
    <phoneticPr fontId="29"/>
  </si>
  <si>
    <t>簡易届</t>
    <rPh sb="0" eb="2">
      <t>カンイ</t>
    </rPh>
    <rPh sb="2" eb="3">
      <t>トドケ</t>
    </rPh>
    <phoneticPr fontId="28"/>
  </si>
  <si>
    <t>届出内容と添付資料にて届出を管理できること。</t>
    <phoneticPr fontId="29"/>
  </si>
  <si>
    <t>電子明細</t>
    <rPh sb="0" eb="2">
      <t>デンシ</t>
    </rPh>
    <rPh sb="2" eb="4">
      <t>メイサイ</t>
    </rPh>
    <phoneticPr fontId="28"/>
  </si>
  <si>
    <t>電子明細</t>
    <rPh sb="0" eb="4">
      <t>デンシメイサイ</t>
    </rPh>
    <phoneticPr fontId="28"/>
  </si>
  <si>
    <t>電子給与明細</t>
    <rPh sb="0" eb="2">
      <t>デンシ</t>
    </rPh>
    <rPh sb="2" eb="4">
      <t>キュウヨ</t>
    </rPh>
    <rPh sb="4" eb="6">
      <t>メイサイ</t>
    </rPh>
    <phoneticPr fontId="28"/>
  </si>
  <si>
    <t>給与システムから給与明細情報を連携する機能があること。</t>
    <rPh sb="0" eb="2">
      <t>キュウヨ</t>
    </rPh>
    <rPh sb="8" eb="10">
      <t>キュウヨ</t>
    </rPh>
    <rPh sb="10" eb="12">
      <t>メイサイ</t>
    </rPh>
    <rPh sb="12" eb="14">
      <t>ジョウホウ</t>
    </rPh>
    <rPh sb="15" eb="17">
      <t>レンケイ</t>
    </rPh>
    <rPh sb="19" eb="21">
      <t>キノウ</t>
    </rPh>
    <phoneticPr fontId="29"/>
  </si>
  <si>
    <t>ユーザ権限管理によって本人が給与明細を照会・印刷ができること。</t>
    <rPh sb="3" eb="5">
      <t>ケンゲン</t>
    </rPh>
    <rPh sb="5" eb="7">
      <t>カンリ</t>
    </rPh>
    <rPh sb="11" eb="13">
      <t>ホンニン</t>
    </rPh>
    <rPh sb="14" eb="16">
      <t>キュウヨ</t>
    </rPh>
    <rPh sb="16" eb="18">
      <t>メイサイ</t>
    </rPh>
    <rPh sb="19" eb="21">
      <t>ショウカイ</t>
    </rPh>
    <rPh sb="22" eb="24">
      <t>インサツ</t>
    </rPh>
    <phoneticPr fontId="29"/>
  </si>
  <si>
    <t>過去に連携した給与明細情報を保管し、いつでも参照ができること。</t>
    <rPh sb="0" eb="2">
      <t>カコ</t>
    </rPh>
    <rPh sb="3" eb="5">
      <t>レンケイ</t>
    </rPh>
    <rPh sb="7" eb="9">
      <t>キュウヨ</t>
    </rPh>
    <rPh sb="9" eb="11">
      <t>メイサイ</t>
    </rPh>
    <rPh sb="11" eb="13">
      <t>ジョウホウ</t>
    </rPh>
    <rPh sb="14" eb="16">
      <t>ホカン</t>
    </rPh>
    <rPh sb="22" eb="24">
      <t>サンショウ</t>
    </rPh>
    <phoneticPr fontId="29"/>
  </si>
  <si>
    <t>ユーザ権限管理によって所属毎に給与明細の一括印刷ができること。</t>
    <rPh sb="3" eb="5">
      <t>ケンゲン</t>
    </rPh>
    <rPh sb="5" eb="7">
      <t>カンリ</t>
    </rPh>
    <rPh sb="11" eb="14">
      <t>ショゾクゴト</t>
    </rPh>
    <rPh sb="15" eb="17">
      <t>キュウヨ</t>
    </rPh>
    <rPh sb="17" eb="19">
      <t>メイサイ</t>
    </rPh>
    <rPh sb="20" eb="22">
      <t>イッカツ</t>
    </rPh>
    <rPh sb="22" eb="24">
      <t>インサツ</t>
    </rPh>
    <phoneticPr fontId="29"/>
  </si>
  <si>
    <t>電子源泉徴収票</t>
    <rPh sb="0" eb="2">
      <t>デンシ</t>
    </rPh>
    <rPh sb="2" eb="4">
      <t>ゲンセン</t>
    </rPh>
    <rPh sb="4" eb="6">
      <t>チョウシュウ</t>
    </rPh>
    <rPh sb="6" eb="7">
      <t>ヒョウ</t>
    </rPh>
    <phoneticPr fontId="28"/>
  </si>
  <si>
    <t>給与システムから源泉徴収票情報を連携する機能があること。</t>
    <rPh sb="0" eb="2">
      <t>キュウヨ</t>
    </rPh>
    <rPh sb="8" eb="10">
      <t>ゲンセン</t>
    </rPh>
    <rPh sb="10" eb="12">
      <t>チョウシュウ</t>
    </rPh>
    <rPh sb="12" eb="13">
      <t>ヒョウ</t>
    </rPh>
    <rPh sb="13" eb="15">
      <t>ジョウホウ</t>
    </rPh>
    <rPh sb="16" eb="18">
      <t>レンケイ</t>
    </rPh>
    <rPh sb="20" eb="22">
      <t>キノウ</t>
    </rPh>
    <phoneticPr fontId="29"/>
  </si>
  <si>
    <t>ユーザ権限管理によって本人が源泉徴収票を照会・印刷ができること。</t>
    <rPh sb="3" eb="5">
      <t>ケンゲン</t>
    </rPh>
    <rPh sb="5" eb="7">
      <t>カンリ</t>
    </rPh>
    <rPh sb="11" eb="13">
      <t>ホンニン</t>
    </rPh>
    <rPh sb="14" eb="16">
      <t>ゲンセン</t>
    </rPh>
    <rPh sb="16" eb="18">
      <t>チョウシュウ</t>
    </rPh>
    <rPh sb="18" eb="19">
      <t>ヒョウ</t>
    </rPh>
    <rPh sb="20" eb="22">
      <t>ショウカイ</t>
    </rPh>
    <rPh sb="23" eb="25">
      <t>インサツ</t>
    </rPh>
    <phoneticPr fontId="29"/>
  </si>
  <si>
    <t>過去に連携した源泉徴収票情報を保管し、いつでも参照ができること。</t>
    <rPh sb="0" eb="2">
      <t>カコ</t>
    </rPh>
    <rPh sb="3" eb="5">
      <t>レンケイ</t>
    </rPh>
    <rPh sb="7" eb="9">
      <t>ゲンセン</t>
    </rPh>
    <rPh sb="9" eb="11">
      <t>チョウシュウ</t>
    </rPh>
    <rPh sb="11" eb="12">
      <t>ヒョウ</t>
    </rPh>
    <rPh sb="12" eb="14">
      <t>ジョウホウ</t>
    </rPh>
    <rPh sb="15" eb="17">
      <t>ホカン</t>
    </rPh>
    <rPh sb="23" eb="25">
      <t>サンショウ</t>
    </rPh>
    <phoneticPr fontId="29"/>
  </si>
  <si>
    <t>電子辞令書</t>
    <rPh sb="0" eb="2">
      <t>デンシ</t>
    </rPh>
    <rPh sb="2" eb="4">
      <t>ジレイ</t>
    </rPh>
    <rPh sb="4" eb="5">
      <t>ショ</t>
    </rPh>
    <phoneticPr fontId="28"/>
  </si>
  <si>
    <t>人事システムから辞令情報を連携する機能があること。</t>
    <rPh sb="0" eb="2">
      <t>ジンジ</t>
    </rPh>
    <rPh sb="8" eb="10">
      <t>ジレイ</t>
    </rPh>
    <rPh sb="10" eb="12">
      <t>ジョウホウ</t>
    </rPh>
    <rPh sb="13" eb="15">
      <t>レンケイ</t>
    </rPh>
    <rPh sb="17" eb="19">
      <t>キノウ</t>
    </rPh>
    <phoneticPr fontId="29"/>
  </si>
  <si>
    <t>ユーザ権限管理によって本人が辞令書を照会・印刷ができること。</t>
    <rPh sb="3" eb="5">
      <t>ケンゲン</t>
    </rPh>
    <rPh sb="5" eb="7">
      <t>カンリ</t>
    </rPh>
    <rPh sb="11" eb="13">
      <t>ホンニン</t>
    </rPh>
    <rPh sb="14" eb="16">
      <t>ジレイ</t>
    </rPh>
    <rPh sb="16" eb="17">
      <t>ショ</t>
    </rPh>
    <rPh sb="18" eb="20">
      <t>ショウカイ</t>
    </rPh>
    <rPh sb="21" eb="23">
      <t>インサツ</t>
    </rPh>
    <phoneticPr fontId="29"/>
  </si>
  <si>
    <t>過去に連携した辞令情報を保管し、いつでも参照ができること。</t>
    <rPh sb="0" eb="2">
      <t>カコ</t>
    </rPh>
    <rPh sb="3" eb="5">
      <t>レンケイ</t>
    </rPh>
    <rPh sb="7" eb="9">
      <t>ジレイ</t>
    </rPh>
    <rPh sb="9" eb="11">
      <t>ジョウホウ</t>
    </rPh>
    <rPh sb="12" eb="14">
      <t>ホカン</t>
    </rPh>
    <rPh sb="20" eb="22">
      <t>サンショウ</t>
    </rPh>
    <phoneticPr fontId="29"/>
  </si>
  <si>
    <t>共通</t>
    <rPh sb="0" eb="2">
      <t>キョウツウ</t>
    </rPh>
    <phoneticPr fontId="28"/>
  </si>
  <si>
    <t>各種情報は、情報公開日の設定ができ、事前の取込作業ができること。</t>
    <rPh sb="0" eb="2">
      <t>カクシュ</t>
    </rPh>
    <rPh sb="2" eb="4">
      <t>ジョウホウ</t>
    </rPh>
    <rPh sb="6" eb="8">
      <t>ジョウホウ</t>
    </rPh>
    <rPh sb="8" eb="11">
      <t>コウカイビ</t>
    </rPh>
    <rPh sb="12" eb="14">
      <t>セッテイ</t>
    </rPh>
    <rPh sb="18" eb="20">
      <t>ジゼン</t>
    </rPh>
    <rPh sb="21" eb="25">
      <t>トリコミサギョウ</t>
    </rPh>
    <phoneticPr fontId="28"/>
  </si>
  <si>
    <t>まとめ入力</t>
    <rPh sb="3" eb="5">
      <t>ニュウリョク</t>
    </rPh>
    <phoneticPr fontId="28"/>
  </si>
  <si>
    <t>休暇一括入力</t>
    <rPh sb="0" eb="2">
      <t>キュウカ</t>
    </rPh>
    <rPh sb="2" eb="4">
      <t>イッカツ</t>
    </rPh>
    <rPh sb="4" eb="6">
      <t>ニュウリョク</t>
    </rPh>
    <phoneticPr fontId="28"/>
  </si>
  <si>
    <t>所属長が所属する職員の年次有給休暇、夏季休暇、忌引休暇等の休暇情報を一画面でまとめて登録できること。</t>
    <rPh sb="4" eb="6">
      <t>ショゾク</t>
    </rPh>
    <rPh sb="8" eb="10">
      <t>ショクイン</t>
    </rPh>
    <rPh sb="11" eb="13">
      <t>ネンジ</t>
    </rPh>
    <rPh sb="13" eb="15">
      <t>ユウキュウ</t>
    </rPh>
    <rPh sb="15" eb="17">
      <t>キュウカ</t>
    </rPh>
    <rPh sb="18" eb="20">
      <t>カキ</t>
    </rPh>
    <rPh sb="20" eb="22">
      <t>キュウカ</t>
    </rPh>
    <rPh sb="23" eb="25">
      <t>キビキ</t>
    </rPh>
    <rPh sb="25" eb="27">
      <t>キュウカ</t>
    </rPh>
    <rPh sb="27" eb="28">
      <t>トウ</t>
    </rPh>
    <rPh sb="29" eb="31">
      <t>キュウカ</t>
    </rPh>
    <rPh sb="31" eb="33">
      <t>ジョウホウ</t>
    </rPh>
    <rPh sb="34" eb="37">
      <t>イチガメン</t>
    </rPh>
    <rPh sb="42" eb="44">
      <t>トウロク</t>
    </rPh>
    <phoneticPr fontId="28"/>
  </si>
  <si>
    <t>年末調整</t>
    <rPh sb="0" eb="2">
      <t>ネンマツ</t>
    </rPh>
    <rPh sb="2" eb="4">
      <t>チョウセイ</t>
    </rPh>
    <phoneticPr fontId="28"/>
  </si>
  <si>
    <t>年末調整</t>
    <phoneticPr fontId="28"/>
  </si>
  <si>
    <t>扶養控除申告書</t>
    <rPh sb="0" eb="2">
      <t>フヨウ</t>
    </rPh>
    <rPh sb="2" eb="4">
      <t>コウジョ</t>
    </rPh>
    <rPh sb="4" eb="7">
      <t>シンコクショ</t>
    </rPh>
    <phoneticPr fontId="28"/>
  </si>
  <si>
    <t>人事給与システムで管理している年調情報を取り込み、扶養控除情報が反映された状態で扶養控除申告書を作成できること。</t>
    <rPh sb="0" eb="2">
      <t>ジンジ</t>
    </rPh>
    <rPh sb="2" eb="4">
      <t>キュウヨ</t>
    </rPh>
    <rPh sb="9" eb="11">
      <t>カンリ</t>
    </rPh>
    <rPh sb="15" eb="17">
      <t>ネンチョウ</t>
    </rPh>
    <rPh sb="17" eb="19">
      <t>ジョウホウ</t>
    </rPh>
    <rPh sb="20" eb="21">
      <t>ト</t>
    </rPh>
    <rPh sb="22" eb="23">
      <t>コ</t>
    </rPh>
    <rPh sb="25" eb="27">
      <t>フヨウ</t>
    </rPh>
    <rPh sb="27" eb="29">
      <t>コウジョ</t>
    </rPh>
    <rPh sb="29" eb="31">
      <t>ジョウホウ</t>
    </rPh>
    <rPh sb="32" eb="34">
      <t>ハンエイ</t>
    </rPh>
    <rPh sb="37" eb="39">
      <t>ジョウタイ</t>
    </rPh>
    <rPh sb="40" eb="42">
      <t>フヨウ</t>
    </rPh>
    <rPh sb="42" eb="44">
      <t>コウジョ</t>
    </rPh>
    <rPh sb="44" eb="47">
      <t>シンコクショ</t>
    </rPh>
    <rPh sb="48" eb="50">
      <t>サクセイ</t>
    </rPh>
    <phoneticPr fontId="28"/>
  </si>
  <si>
    <t xml:space="preserve">扶養控除申告書で申告した内容を人事給与システムに取り込めること。
</t>
    <rPh sb="0" eb="2">
      <t>フヨウ</t>
    </rPh>
    <rPh sb="2" eb="4">
      <t>コウジョ</t>
    </rPh>
    <rPh sb="4" eb="7">
      <t>シンコクショ</t>
    </rPh>
    <rPh sb="8" eb="10">
      <t>シンコク</t>
    </rPh>
    <rPh sb="12" eb="14">
      <t>ナイヨウ</t>
    </rPh>
    <rPh sb="15" eb="17">
      <t>ジンジ</t>
    </rPh>
    <rPh sb="17" eb="19">
      <t>キュウヨ</t>
    </rPh>
    <rPh sb="24" eb="25">
      <t>ト</t>
    </rPh>
    <rPh sb="26" eb="27">
      <t>コ</t>
    </rPh>
    <phoneticPr fontId="28"/>
  </si>
  <si>
    <t>保険料/基礎/配偶者等/所得 控除申告書</t>
    <phoneticPr fontId="28"/>
  </si>
  <si>
    <t>以下の控除について、電子申告できること。
　・生命保険料控除
　・地震保険料控除
　・社会保険料控除
　・小規模企業共済等掛金控除
　・基礎控除・配偶者控除
　・所得金額調整控除</t>
    <rPh sb="0" eb="2">
      <t>イカ</t>
    </rPh>
    <rPh sb="3" eb="5">
      <t>コウジョ</t>
    </rPh>
    <rPh sb="10" eb="12">
      <t>デンシ</t>
    </rPh>
    <rPh sb="12" eb="14">
      <t>シンコク</t>
    </rPh>
    <rPh sb="23" eb="28">
      <t>セイメイホケンリョウ</t>
    </rPh>
    <rPh sb="28" eb="30">
      <t>コウジョ</t>
    </rPh>
    <rPh sb="33" eb="35">
      <t>ジシン</t>
    </rPh>
    <rPh sb="35" eb="38">
      <t>ホケンリョウ</t>
    </rPh>
    <rPh sb="38" eb="40">
      <t>コウジョ</t>
    </rPh>
    <rPh sb="43" eb="48">
      <t>シャカイホケンリョウ</t>
    </rPh>
    <rPh sb="48" eb="50">
      <t>コウジョ</t>
    </rPh>
    <rPh sb="53" eb="56">
      <t>ショウキボ</t>
    </rPh>
    <rPh sb="56" eb="58">
      <t>キギョウ</t>
    </rPh>
    <rPh sb="58" eb="60">
      <t>キョウサイ</t>
    </rPh>
    <rPh sb="60" eb="61">
      <t>ナド</t>
    </rPh>
    <rPh sb="61" eb="63">
      <t>カケキン</t>
    </rPh>
    <rPh sb="63" eb="65">
      <t>コウジョ</t>
    </rPh>
    <rPh sb="68" eb="72">
      <t>キソコウジョ</t>
    </rPh>
    <rPh sb="73" eb="76">
      <t>ハイグウシャ</t>
    </rPh>
    <rPh sb="76" eb="78">
      <t>コウジョ</t>
    </rPh>
    <rPh sb="81" eb="85">
      <t>ショトクキンガク</t>
    </rPh>
    <rPh sb="85" eb="87">
      <t>チョウセイ</t>
    </rPh>
    <rPh sb="87" eb="89">
      <t>コウジョ</t>
    </rPh>
    <phoneticPr fontId="28"/>
  </si>
  <si>
    <t>人事給与システムから給与天引きされている保険料の情報を取り込み、保険料情報が反映された状態で保険料控除申告書/基礎控除申告書/配偶者控除等申告書/所得金額調整控除申告書を作成できること。</t>
    <rPh sb="0" eb="2">
      <t>ジンジ</t>
    </rPh>
    <rPh sb="2" eb="4">
      <t>キュウヨ</t>
    </rPh>
    <rPh sb="10" eb="12">
      <t>キュウヨ</t>
    </rPh>
    <rPh sb="12" eb="14">
      <t>テンビ</t>
    </rPh>
    <rPh sb="20" eb="23">
      <t>ホケンリョウ</t>
    </rPh>
    <rPh sb="24" eb="26">
      <t>ジョウホウ</t>
    </rPh>
    <rPh sb="27" eb="28">
      <t>ト</t>
    </rPh>
    <rPh sb="29" eb="30">
      <t>コ</t>
    </rPh>
    <rPh sb="32" eb="35">
      <t>ホケンリョウ</t>
    </rPh>
    <rPh sb="35" eb="37">
      <t>ジョウホウ</t>
    </rPh>
    <rPh sb="38" eb="40">
      <t>ハンエイ</t>
    </rPh>
    <rPh sb="43" eb="45">
      <t>ジョウタイ</t>
    </rPh>
    <rPh sb="46" eb="49">
      <t>ホケンリョウ</t>
    </rPh>
    <rPh sb="49" eb="51">
      <t>コウジョ</t>
    </rPh>
    <rPh sb="55" eb="57">
      <t>キソ</t>
    </rPh>
    <rPh sb="57" eb="59">
      <t>コウジョ</t>
    </rPh>
    <rPh sb="63" eb="66">
      <t>ハイグウシャ</t>
    </rPh>
    <rPh sb="66" eb="68">
      <t>コウジョ</t>
    </rPh>
    <rPh sb="68" eb="69">
      <t>トウ</t>
    </rPh>
    <rPh sb="73" eb="75">
      <t>ショトク</t>
    </rPh>
    <rPh sb="75" eb="77">
      <t>キンガク</t>
    </rPh>
    <rPh sb="77" eb="79">
      <t>チョウセイ</t>
    </rPh>
    <rPh sb="79" eb="81">
      <t>コウジョ</t>
    </rPh>
    <rPh sb="85" eb="87">
      <t>サクセイ</t>
    </rPh>
    <phoneticPr fontId="28"/>
  </si>
  <si>
    <t>設定により前年に申告した、生命保険料控除、地震保険料控除のデータを初期表示できること。
また、初回画面展開時には、引き継いだ旨のメッセージを表示できること。</t>
    <rPh sb="5" eb="7">
      <t>ゼンネン</t>
    </rPh>
    <rPh sb="8" eb="10">
      <t>シンコク</t>
    </rPh>
    <rPh sb="13" eb="18">
      <t>セイメイホケンリョウ</t>
    </rPh>
    <rPh sb="18" eb="20">
      <t>コウジョ</t>
    </rPh>
    <rPh sb="21" eb="23">
      <t>ジシン</t>
    </rPh>
    <rPh sb="23" eb="26">
      <t>ホケンリョウ</t>
    </rPh>
    <rPh sb="26" eb="28">
      <t>コウジョ</t>
    </rPh>
    <rPh sb="33" eb="37">
      <t>ショキヒョウジ</t>
    </rPh>
    <rPh sb="47" eb="49">
      <t>ショカイ</t>
    </rPh>
    <rPh sb="49" eb="54">
      <t>ガメンテンカイジ</t>
    </rPh>
    <rPh sb="57" eb="58">
      <t>ヒ</t>
    </rPh>
    <rPh sb="59" eb="60">
      <t>ツ</t>
    </rPh>
    <rPh sb="62" eb="63">
      <t>ムネ</t>
    </rPh>
    <rPh sb="70" eb="72">
      <t>ヒョウジ</t>
    </rPh>
    <phoneticPr fontId="29"/>
  </si>
  <si>
    <t>配偶者特別控除において、給与収入を0円とした場合、システムより警告メッセージを表示できること。</t>
    <rPh sb="0" eb="3">
      <t>ハイグウシャ</t>
    </rPh>
    <rPh sb="3" eb="5">
      <t>トクベツ</t>
    </rPh>
    <rPh sb="5" eb="7">
      <t>コウジョ</t>
    </rPh>
    <rPh sb="12" eb="16">
      <t>キュウヨシュウニュウ</t>
    </rPh>
    <rPh sb="18" eb="19">
      <t>エン</t>
    </rPh>
    <rPh sb="22" eb="24">
      <t>バアイ</t>
    </rPh>
    <rPh sb="31" eb="33">
      <t>ケイコク</t>
    </rPh>
    <rPh sb="39" eb="41">
      <t>ヒョウジ</t>
    </rPh>
    <phoneticPr fontId="28"/>
  </si>
  <si>
    <t>保険料控除申告書/基礎控除申告書/配偶者控除等申告書/所得金額調整控除申告書で申告した内容を人事給与システムに取り込めること。</t>
    <rPh sb="0" eb="3">
      <t>ホケンリョウ</t>
    </rPh>
    <rPh sb="3" eb="5">
      <t>コウジョ</t>
    </rPh>
    <rPh sb="9" eb="11">
      <t>キソ</t>
    </rPh>
    <rPh sb="11" eb="13">
      <t>コウジョ</t>
    </rPh>
    <rPh sb="17" eb="20">
      <t>ハイグウシャ</t>
    </rPh>
    <rPh sb="20" eb="22">
      <t>コウジョ</t>
    </rPh>
    <rPh sb="22" eb="23">
      <t>ナド</t>
    </rPh>
    <rPh sb="27" eb="29">
      <t>ショトク</t>
    </rPh>
    <rPh sb="29" eb="31">
      <t>キンガク</t>
    </rPh>
    <rPh sb="31" eb="33">
      <t>チョウセイ</t>
    </rPh>
    <rPh sb="33" eb="35">
      <t>コウジョ</t>
    </rPh>
    <rPh sb="35" eb="38">
      <t>シンコクショ</t>
    </rPh>
    <rPh sb="39" eb="41">
      <t>シンコク</t>
    </rPh>
    <rPh sb="43" eb="45">
      <t>ナイヨウ</t>
    </rPh>
    <rPh sb="46" eb="48">
      <t>ジンジ</t>
    </rPh>
    <rPh sb="48" eb="50">
      <t>キュウヨ</t>
    </rPh>
    <rPh sb="55" eb="56">
      <t>ト</t>
    </rPh>
    <rPh sb="57" eb="58">
      <t>コ</t>
    </rPh>
    <phoneticPr fontId="28"/>
  </si>
  <si>
    <t>住宅取得控除申告書</t>
    <phoneticPr fontId="28"/>
  </si>
  <si>
    <t>住宅取得控除申告書で申告した内容を人事給与システムに取り込めること。</t>
    <rPh sb="0" eb="2">
      <t>ジュウタク</t>
    </rPh>
    <rPh sb="2" eb="4">
      <t>シュトク</t>
    </rPh>
    <rPh sb="4" eb="6">
      <t>コウジョ</t>
    </rPh>
    <rPh sb="6" eb="9">
      <t>シンコクショ</t>
    </rPh>
    <rPh sb="10" eb="12">
      <t>シンコク</t>
    </rPh>
    <rPh sb="14" eb="16">
      <t>ナイヨウ</t>
    </rPh>
    <rPh sb="17" eb="19">
      <t>ジンジ</t>
    </rPh>
    <rPh sb="19" eb="21">
      <t>キュウヨ</t>
    </rPh>
    <rPh sb="26" eb="27">
      <t>ト</t>
    </rPh>
    <rPh sb="28" eb="29">
      <t>コ</t>
    </rPh>
    <phoneticPr fontId="28"/>
  </si>
  <si>
    <t>申告状況一覧</t>
    <phoneticPr fontId="28"/>
  </si>
  <si>
    <t>各種申告書の申告状況を一覧で確認できること。</t>
    <rPh sb="0" eb="2">
      <t>カクシュ</t>
    </rPh>
    <rPh sb="2" eb="5">
      <t>シンコクショ</t>
    </rPh>
    <rPh sb="6" eb="8">
      <t>シンコク</t>
    </rPh>
    <rPh sb="8" eb="10">
      <t>ジョウキョウ</t>
    </rPh>
    <rPh sb="11" eb="13">
      <t>イチラン</t>
    </rPh>
    <rPh sb="14" eb="16">
      <t>カクニン</t>
    </rPh>
    <phoneticPr fontId="28"/>
  </si>
  <si>
    <t>権限により申告状況一覧から申告書を申告者へ返却できること。</t>
    <phoneticPr fontId="28"/>
  </si>
  <si>
    <t>権限により申告状況一覧から申告書の内容を訂正できること。</t>
    <rPh sb="0" eb="2">
      <t>ケンゲン</t>
    </rPh>
    <rPh sb="5" eb="7">
      <t>シンコク</t>
    </rPh>
    <rPh sb="7" eb="9">
      <t>ジョウキョウ</t>
    </rPh>
    <rPh sb="9" eb="11">
      <t>イチラン</t>
    </rPh>
    <rPh sb="13" eb="15">
      <t>シンコク</t>
    </rPh>
    <rPh sb="15" eb="16">
      <t>ショ</t>
    </rPh>
    <rPh sb="17" eb="19">
      <t>ナイヨウ</t>
    </rPh>
    <rPh sb="20" eb="22">
      <t>テイセイ</t>
    </rPh>
    <phoneticPr fontId="28"/>
  </si>
  <si>
    <t>トップページのお知らせ情報に、申告書が未提出である旨を表示できること。</t>
    <rPh sb="8" eb="9">
      <t>シ</t>
    </rPh>
    <rPh sb="11" eb="13">
      <t>ジョウホウ</t>
    </rPh>
    <rPh sb="15" eb="18">
      <t>シンコクショ</t>
    </rPh>
    <rPh sb="19" eb="22">
      <t>ミテイシュツ</t>
    </rPh>
    <rPh sb="25" eb="26">
      <t>ムネ</t>
    </rPh>
    <rPh sb="27" eb="29">
      <t>ヒョウジ</t>
    </rPh>
    <phoneticPr fontId="28"/>
  </si>
  <si>
    <t>法改正に対応した申告内容にて、システム利用できること。(個別改修を実施した場合は除く)</t>
    <rPh sb="0" eb="3">
      <t>ホウカイセイ</t>
    </rPh>
    <rPh sb="4" eb="6">
      <t>タイオウ</t>
    </rPh>
    <rPh sb="8" eb="10">
      <t>シンコク</t>
    </rPh>
    <rPh sb="10" eb="12">
      <t>ナイヨウ</t>
    </rPh>
    <rPh sb="19" eb="21">
      <t>リヨウ</t>
    </rPh>
    <rPh sb="28" eb="30">
      <t>コベツ</t>
    </rPh>
    <rPh sb="30" eb="32">
      <t>カイシュウ</t>
    </rPh>
    <rPh sb="33" eb="35">
      <t>ジッシ</t>
    </rPh>
    <rPh sb="37" eb="39">
      <t>バアイ</t>
    </rPh>
    <rPh sb="40" eb="41">
      <t>ノゾ</t>
    </rPh>
    <phoneticPr fontId="28"/>
  </si>
  <si>
    <t>セットアップ機能</t>
    <rPh sb="6" eb="8">
      <t>キノウ</t>
    </rPh>
    <phoneticPr fontId="28"/>
  </si>
  <si>
    <t>共通コード情報取込</t>
    <rPh sb="0" eb="2">
      <t>キョウツウ</t>
    </rPh>
    <rPh sb="5" eb="7">
      <t>ジョウホウ</t>
    </rPh>
    <rPh sb="7" eb="9">
      <t>トリコミ</t>
    </rPh>
    <phoneticPr fontId="28"/>
  </si>
  <si>
    <t>データ出力機能を有し、外部で出力データをメンテナンスし再び取り込むことが可能であること。</t>
    <rPh sb="3" eb="5">
      <t>シュツリョク</t>
    </rPh>
    <rPh sb="5" eb="7">
      <t>キノウ</t>
    </rPh>
    <rPh sb="8" eb="9">
      <t>ユウ</t>
    </rPh>
    <rPh sb="11" eb="13">
      <t>ガイブ</t>
    </rPh>
    <rPh sb="14" eb="16">
      <t>シュツリョク</t>
    </rPh>
    <rPh sb="27" eb="28">
      <t>フタタ</t>
    </rPh>
    <rPh sb="29" eb="30">
      <t>ト</t>
    </rPh>
    <rPh sb="31" eb="32">
      <t>コ</t>
    </rPh>
    <rPh sb="36" eb="38">
      <t>カノウ</t>
    </rPh>
    <phoneticPr fontId="29"/>
  </si>
  <si>
    <t>所属情報取込</t>
    <rPh sb="0" eb="2">
      <t>ショゾク</t>
    </rPh>
    <rPh sb="2" eb="4">
      <t>ジョウホウ</t>
    </rPh>
    <rPh sb="4" eb="6">
      <t>トリコミ</t>
    </rPh>
    <phoneticPr fontId="28"/>
  </si>
  <si>
    <t>所属情報を取り込む機能を有すること。</t>
    <rPh sb="0" eb="2">
      <t>ショゾク</t>
    </rPh>
    <rPh sb="2" eb="4">
      <t>ジョウホウ</t>
    </rPh>
    <rPh sb="5" eb="6">
      <t>ト</t>
    </rPh>
    <rPh sb="7" eb="8">
      <t>コ</t>
    </rPh>
    <rPh sb="9" eb="11">
      <t>キノウ</t>
    </rPh>
    <rPh sb="12" eb="13">
      <t>ユウ</t>
    </rPh>
    <phoneticPr fontId="29"/>
  </si>
  <si>
    <t>人事情報取込</t>
    <rPh sb="0" eb="2">
      <t>ジンジ</t>
    </rPh>
    <rPh sb="2" eb="4">
      <t>ジョウホウ</t>
    </rPh>
    <rPh sb="4" eb="6">
      <t>トリコミ</t>
    </rPh>
    <phoneticPr fontId="28"/>
  </si>
  <si>
    <t>人事情報を取り込む機能を有すること。</t>
    <rPh sb="5" eb="6">
      <t>ト</t>
    </rPh>
    <rPh sb="7" eb="8">
      <t>コ</t>
    </rPh>
    <rPh sb="9" eb="11">
      <t>キノウ</t>
    </rPh>
    <rPh sb="12" eb="13">
      <t>ユウ</t>
    </rPh>
    <phoneticPr fontId="29"/>
  </si>
  <si>
    <t>金融機関情報取込</t>
    <rPh sb="0" eb="2">
      <t>キンユウ</t>
    </rPh>
    <rPh sb="2" eb="4">
      <t>キカン</t>
    </rPh>
    <rPh sb="4" eb="6">
      <t>ジョウホウ</t>
    </rPh>
    <rPh sb="6" eb="8">
      <t>トリコミ</t>
    </rPh>
    <phoneticPr fontId="28"/>
  </si>
  <si>
    <t>臨時嘱託</t>
    <rPh sb="0" eb="2">
      <t>リンジ</t>
    </rPh>
    <rPh sb="2" eb="4">
      <t>ショクタク</t>
    </rPh>
    <phoneticPr fontId="28"/>
  </si>
  <si>
    <t>出勤・退勤状況</t>
    <phoneticPr fontId="28"/>
  </si>
  <si>
    <t>各職員で出勤・退勤の打刻処理ができること。</t>
    <rPh sb="0" eb="1">
      <t>カク</t>
    </rPh>
    <rPh sb="1" eb="3">
      <t>ショクイン</t>
    </rPh>
    <rPh sb="4" eb="6">
      <t>シュッキン</t>
    </rPh>
    <rPh sb="7" eb="9">
      <t>タイキン</t>
    </rPh>
    <rPh sb="10" eb="12">
      <t>ダコク</t>
    </rPh>
    <rPh sb="12" eb="14">
      <t>ショリ</t>
    </rPh>
    <phoneticPr fontId="31"/>
  </si>
  <si>
    <t>個人単位で出勤・退勤状況の修正ができること。</t>
  </si>
  <si>
    <t>権限の設定により各職員または所属長にて出勤・退勤状況の修正を可能とする運用ができること。</t>
    <rPh sb="8" eb="11">
      <t>カクショクイン</t>
    </rPh>
    <rPh sb="14" eb="17">
      <t>ショゾクチョウ</t>
    </rPh>
    <rPh sb="30" eb="32">
      <t>カノウ</t>
    </rPh>
    <rPh sb="35" eb="37">
      <t>ウンヨウ</t>
    </rPh>
    <phoneticPr fontId="31"/>
  </si>
  <si>
    <t>権限の設定により全職員の出勤・退勤状況を確認できること。</t>
  </si>
  <si>
    <t>対象日の未出退勤者を一覧で確認ができること。</t>
    <rPh sb="0" eb="2">
      <t>タイショウ</t>
    </rPh>
    <rPh sb="2" eb="3">
      <t>ヒ</t>
    </rPh>
    <rPh sb="4" eb="5">
      <t>ミ</t>
    </rPh>
    <rPh sb="5" eb="8">
      <t>シュッタイキン</t>
    </rPh>
    <rPh sb="6" eb="8">
      <t>タイキン</t>
    </rPh>
    <rPh sb="8" eb="9">
      <t>シャ</t>
    </rPh>
    <rPh sb="10" eb="12">
      <t>イチラン</t>
    </rPh>
    <rPh sb="13" eb="15">
      <t>カクニン</t>
    </rPh>
    <phoneticPr fontId="2"/>
  </si>
  <si>
    <t>勤務実績出勤簿保守</t>
    <phoneticPr fontId="28"/>
  </si>
  <si>
    <t>勤務予定登録</t>
    <phoneticPr fontId="28"/>
  </si>
  <si>
    <t>各職員に登録された週休日のサイクル（土日週休、日月週休や、1週目月火週休、2週目火水週休等）や、勤務形態（始業時間・終業時間・休憩時間等）を用いて、月ごとの勤務予定を一括で登録できること。</t>
    <phoneticPr fontId="2"/>
  </si>
  <si>
    <t>一覧形式で所属職員の勤務予定を変更する際に、日々の各勤務シフトに出勤を割り当てられている人数を確認しながら変更できること。</t>
    <rPh sb="0" eb="2">
      <t>イチラン</t>
    </rPh>
    <rPh sb="2" eb="4">
      <t>ケイシキ</t>
    </rPh>
    <rPh sb="5" eb="7">
      <t>ショゾク</t>
    </rPh>
    <rPh sb="7" eb="9">
      <t>ショクイン</t>
    </rPh>
    <rPh sb="10" eb="12">
      <t>キンム</t>
    </rPh>
    <rPh sb="12" eb="14">
      <t>ヨテイ</t>
    </rPh>
    <rPh sb="15" eb="17">
      <t>ヘンコウ</t>
    </rPh>
    <rPh sb="19" eb="20">
      <t>サイ</t>
    </rPh>
    <rPh sb="25" eb="26">
      <t>カク</t>
    </rPh>
    <rPh sb="26" eb="28">
      <t>キンム</t>
    </rPh>
    <rPh sb="32" eb="34">
      <t>シュッキン</t>
    </rPh>
    <rPh sb="35" eb="36">
      <t>ワ</t>
    </rPh>
    <rPh sb="37" eb="38">
      <t>ア</t>
    </rPh>
    <rPh sb="44" eb="46">
      <t>ニンズウ</t>
    </rPh>
    <rPh sb="47" eb="49">
      <t>カクニン</t>
    </rPh>
    <rPh sb="53" eb="55">
      <t>ヘンコウ</t>
    </rPh>
    <phoneticPr fontId="31"/>
  </si>
  <si>
    <t>勤務形態登録</t>
    <phoneticPr fontId="28"/>
  </si>
  <si>
    <t>始業時間・終業時間・休憩時間等のパターンを登録できること。</t>
  </si>
  <si>
    <t>所属単位・個人単位で勤務形態の修正ができること。</t>
    <phoneticPr fontId="28"/>
  </si>
  <si>
    <t>電子給与明細</t>
    <phoneticPr fontId="28"/>
  </si>
  <si>
    <t>給与システムから給与明細情報を連携する機能があること。</t>
    <rPh sb="0" eb="2">
      <t>キュウヨ</t>
    </rPh>
    <rPh sb="8" eb="10">
      <t>キュウヨ</t>
    </rPh>
    <rPh sb="10" eb="12">
      <t>メイサイ</t>
    </rPh>
    <rPh sb="12" eb="14">
      <t>ジョウホウ</t>
    </rPh>
    <rPh sb="15" eb="17">
      <t>レンケイ</t>
    </rPh>
    <rPh sb="19" eb="21">
      <t>キノウ</t>
    </rPh>
    <phoneticPr fontId="31"/>
  </si>
  <si>
    <t>ユーザ権限管理によって本人が給与明細を照会・印刷ができること。</t>
    <rPh sb="3" eb="5">
      <t>ケンゲン</t>
    </rPh>
    <rPh sb="5" eb="7">
      <t>カンリ</t>
    </rPh>
    <rPh sb="11" eb="13">
      <t>ホンニン</t>
    </rPh>
    <rPh sb="14" eb="16">
      <t>キュウヨ</t>
    </rPh>
    <rPh sb="16" eb="18">
      <t>メイサイ</t>
    </rPh>
    <rPh sb="19" eb="21">
      <t>ショウカイ</t>
    </rPh>
    <rPh sb="22" eb="24">
      <t>インサツ</t>
    </rPh>
    <phoneticPr fontId="31"/>
  </si>
  <si>
    <t>過去に連携した給与明細情報を保管し、いつでも参照ができること。</t>
    <rPh sb="0" eb="2">
      <t>カコ</t>
    </rPh>
    <rPh sb="3" eb="5">
      <t>レンケイ</t>
    </rPh>
    <rPh sb="7" eb="9">
      <t>キュウヨ</t>
    </rPh>
    <rPh sb="9" eb="11">
      <t>メイサイ</t>
    </rPh>
    <rPh sb="11" eb="13">
      <t>ジョウホウ</t>
    </rPh>
    <rPh sb="14" eb="16">
      <t>ホカン</t>
    </rPh>
    <rPh sb="22" eb="24">
      <t>サンショウ</t>
    </rPh>
    <phoneticPr fontId="31"/>
  </si>
  <si>
    <t>ユーザ権限管理によって所属毎に給与明細の一括印刷ができること。</t>
    <rPh sb="3" eb="5">
      <t>ケンゲン</t>
    </rPh>
    <rPh sb="5" eb="7">
      <t>カンリ</t>
    </rPh>
    <rPh sb="11" eb="14">
      <t>ショゾクゴト</t>
    </rPh>
    <rPh sb="15" eb="17">
      <t>キュウヨ</t>
    </rPh>
    <rPh sb="17" eb="19">
      <t>メイサイ</t>
    </rPh>
    <rPh sb="20" eb="22">
      <t>イッカツ</t>
    </rPh>
    <rPh sb="22" eb="24">
      <t>インサツ</t>
    </rPh>
    <phoneticPr fontId="31"/>
  </si>
  <si>
    <t>電子源泉徴収票</t>
    <phoneticPr fontId="28"/>
  </si>
  <si>
    <t>ユーザ権限管理によって所属毎に源泉徴収票の一括印刷ができること。</t>
    <rPh sb="3" eb="5">
      <t>ケンゲン</t>
    </rPh>
    <rPh sb="5" eb="7">
      <t>カンリ</t>
    </rPh>
    <rPh sb="11" eb="14">
      <t>ショゾクゴト</t>
    </rPh>
    <rPh sb="15" eb="17">
      <t>ゲンセン</t>
    </rPh>
    <rPh sb="17" eb="19">
      <t>チョウシュウ</t>
    </rPh>
    <rPh sb="19" eb="20">
      <t>ヒョウ</t>
    </rPh>
    <rPh sb="21" eb="23">
      <t>イッカツ</t>
    </rPh>
    <rPh sb="23" eb="25">
      <t>インサツ</t>
    </rPh>
    <phoneticPr fontId="29"/>
  </si>
  <si>
    <t>他システム連携</t>
    <rPh sb="0" eb="1">
      <t>タ</t>
    </rPh>
    <rPh sb="5" eb="7">
      <t>レンケイ</t>
    </rPh>
    <phoneticPr fontId="28"/>
  </si>
  <si>
    <t>人事給与連携</t>
    <rPh sb="0" eb="2">
      <t>ジンジ</t>
    </rPh>
    <rPh sb="2" eb="4">
      <t>キュウヨ</t>
    </rPh>
    <rPh sb="4" eb="6">
      <t>レンケイ</t>
    </rPh>
    <phoneticPr fontId="28"/>
  </si>
  <si>
    <t>人事給与システムから人事情報、所属情報、科目情報を連携できること。</t>
    <phoneticPr fontId="29"/>
  </si>
  <si>
    <t>異動情報は履歴管理をし、発令日より前に人事情報を取り込んでおくことができること。</t>
    <rPh sb="12" eb="14">
      <t>ハツレイ</t>
    </rPh>
    <rPh sb="14" eb="15">
      <t>ビ</t>
    </rPh>
    <rPh sb="17" eb="18">
      <t>マエ</t>
    </rPh>
    <rPh sb="19" eb="21">
      <t>ジンジ</t>
    </rPh>
    <rPh sb="21" eb="23">
      <t>ジョウホウ</t>
    </rPh>
    <rPh sb="24" eb="25">
      <t>ト</t>
    </rPh>
    <rPh sb="26" eb="27">
      <t>コ</t>
    </rPh>
    <phoneticPr fontId="29"/>
  </si>
  <si>
    <t>年度内の人事異動に対応していること。</t>
    <phoneticPr fontId="29"/>
  </si>
  <si>
    <t>時間外勤務手当情報、特殊勤務手当情報、宿日直勤務手当情報、管理職特別勤務手当情報など、給与計算基礎となる前月実績情報を人事給与システムへ取り込めること。</t>
    <rPh sb="5" eb="7">
      <t>テアテ</t>
    </rPh>
    <rPh sb="7" eb="9">
      <t>ジョウホウ</t>
    </rPh>
    <rPh sb="52" eb="54">
      <t>ゼンゲツ</t>
    </rPh>
    <rPh sb="54" eb="56">
      <t>ジッセキ</t>
    </rPh>
    <rPh sb="56" eb="58">
      <t>ジョウホウ</t>
    </rPh>
    <rPh sb="59" eb="61">
      <t>ジンジ</t>
    </rPh>
    <rPh sb="61" eb="63">
      <t>キュウヨ</t>
    </rPh>
    <rPh sb="68" eb="69">
      <t>ト</t>
    </rPh>
    <rPh sb="70" eb="71">
      <t>コ</t>
    </rPh>
    <phoneticPr fontId="29"/>
  </si>
  <si>
    <t>前月実績情報の連動前に、個人・各所属長・総務課で未承認情報の有無の確認が行え、データ出力できること。</t>
    <rPh sb="12" eb="14">
      <t>コジン</t>
    </rPh>
    <rPh sb="27" eb="29">
      <t>ジョウホウ</t>
    </rPh>
    <rPh sb="42" eb="44">
      <t>シュツリョク</t>
    </rPh>
    <phoneticPr fontId="29"/>
  </si>
  <si>
    <t>前月実績情報の連動前に、給与連動情報をCSV形式で参照できること。</t>
    <rPh sb="16" eb="18">
      <t>ジョウホウ</t>
    </rPh>
    <phoneticPr fontId="29"/>
  </si>
  <si>
    <t>庶務管理システムで管理している減額情報を人事給与システムに取り込めること。</t>
    <rPh sb="0" eb="2">
      <t>ショム</t>
    </rPh>
    <rPh sb="2" eb="4">
      <t>カンリ</t>
    </rPh>
    <rPh sb="9" eb="11">
      <t>カンリ</t>
    </rPh>
    <rPh sb="15" eb="17">
      <t>ゲンガク</t>
    </rPh>
    <rPh sb="17" eb="19">
      <t>ジョウホウ</t>
    </rPh>
    <rPh sb="20" eb="22">
      <t>ジンジ</t>
    </rPh>
    <rPh sb="22" eb="24">
      <t>キュウヨ</t>
    </rPh>
    <rPh sb="29" eb="30">
      <t>ト</t>
    </rPh>
    <rPh sb="31" eb="32">
      <t>コ</t>
    </rPh>
    <phoneticPr fontId="28"/>
  </si>
  <si>
    <t>人事給与システムの家族情報を庶務管理システムに取り込めること。</t>
    <rPh sb="0" eb="2">
      <t>ジンジ</t>
    </rPh>
    <rPh sb="2" eb="4">
      <t>キュウヨ</t>
    </rPh>
    <rPh sb="9" eb="11">
      <t>カゾク</t>
    </rPh>
    <rPh sb="11" eb="13">
      <t>ジョウホウ</t>
    </rPh>
    <rPh sb="14" eb="16">
      <t>ショム</t>
    </rPh>
    <rPh sb="16" eb="18">
      <t>カンリ</t>
    </rPh>
    <rPh sb="23" eb="24">
      <t>ト</t>
    </rPh>
    <rPh sb="25" eb="26">
      <t>コ</t>
    </rPh>
    <phoneticPr fontId="29"/>
  </si>
  <si>
    <t>人事給与システムの口座情報を庶務管理システムに取り込めること。</t>
    <rPh sb="9" eb="11">
      <t>コウザ</t>
    </rPh>
    <rPh sb="11" eb="13">
      <t>ジョウホウ</t>
    </rPh>
    <phoneticPr fontId="28"/>
  </si>
  <si>
    <t>庶務管理システムの届出申請で認定処理された届出情報（氏名住所、扶養親族（扶養手当）、児童手当、振込口座、住居手当、通勤手当）を人事給与システムへ取り込めること。</t>
    <phoneticPr fontId="28"/>
  </si>
  <si>
    <t>人事給与システムで管理している年調情報（申告前）を庶務管理システムに取り込めること。</t>
    <rPh sb="9" eb="11">
      <t>カンリ</t>
    </rPh>
    <rPh sb="15" eb="17">
      <t>ネンチョウ</t>
    </rPh>
    <rPh sb="17" eb="19">
      <t>ジョウホウ</t>
    </rPh>
    <rPh sb="20" eb="22">
      <t>シンコク</t>
    </rPh>
    <rPh sb="22" eb="23">
      <t>マエ</t>
    </rPh>
    <rPh sb="25" eb="27">
      <t>ショム</t>
    </rPh>
    <rPh sb="27" eb="29">
      <t>カンリ</t>
    </rPh>
    <rPh sb="34" eb="35">
      <t>ト</t>
    </rPh>
    <rPh sb="36" eb="37">
      <t>コ</t>
    </rPh>
    <phoneticPr fontId="29"/>
  </si>
  <si>
    <t>庶務管理システムで申告した年調情報（扶養控除申告情報、本人申告情報、生命保険料控除情報、損害保険料控除情報）を人事給与システムへ取り込めること。</t>
    <rPh sb="0" eb="2">
      <t>ショム</t>
    </rPh>
    <rPh sb="2" eb="4">
      <t>カンリ</t>
    </rPh>
    <rPh sb="9" eb="11">
      <t>シンコク</t>
    </rPh>
    <rPh sb="13" eb="14">
      <t>トシ</t>
    </rPh>
    <rPh sb="15" eb="17">
      <t>ジョウホウ</t>
    </rPh>
    <rPh sb="55" eb="57">
      <t>ジンジ</t>
    </rPh>
    <rPh sb="57" eb="59">
      <t>キュウヨ</t>
    </rPh>
    <rPh sb="64" eb="65">
      <t>ト</t>
    </rPh>
    <rPh sb="66" eb="67">
      <t>コ</t>
    </rPh>
    <phoneticPr fontId="28"/>
  </si>
  <si>
    <t>人事給与機能について</t>
    <rPh sb="0" eb="4">
      <t>ジンジキュウヨ</t>
    </rPh>
    <rPh sb="4" eb="6">
      <t>キノウ</t>
    </rPh>
    <phoneticPr fontId="28"/>
  </si>
  <si>
    <t>運用管理</t>
    <phoneticPr fontId="28"/>
  </si>
  <si>
    <t>利用者の管理ができること。また、ユーザIDとパスワードによるログインができ、利用資格の管理により、メニュー表示のコントロールができること。</t>
    <phoneticPr fontId="29"/>
  </si>
  <si>
    <t>利用者管理では、データを参照できる部局の権限付与ができること。</t>
    <phoneticPr fontId="29"/>
  </si>
  <si>
    <t>システムの管理者は、他の利用者がどの業務を使用し、どの職員のデータを操作したかのジャーナルログを残すことができ、監査できること。</t>
    <phoneticPr fontId="29"/>
  </si>
  <si>
    <t>バッチ処理を実行中に人事給与システムをログアウトしても、処理は継続できること。またバッチ処理の実行指示を行った端末では、バッチ処理の結果を待たずに、他の操作ができること。</t>
    <phoneticPr fontId="28"/>
  </si>
  <si>
    <t>実行中もしくは実行済みとなったバッチ処理の一覧を参照できること。また、各処理の開始時刻、終了時刻、処理時間、処理状態等が確認できること。</t>
    <phoneticPr fontId="28"/>
  </si>
  <si>
    <t>オンライン画面における一覧情報（検索結果）について、簡単にCSVファイルに出力できること。</t>
    <phoneticPr fontId="28"/>
  </si>
  <si>
    <t>全ての印刷物は紙、もしくは、PDFファイルに出力できること。</t>
    <phoneticPr fontId="29"/>
  </si>
  <si>
    <t>帳票を印刷前に印刷イメージが画面で確認できること。（PDFファイル出力時）</t>
    <phoneticPr fontId="29"/>
  </si>
  <si>
    <t>帳票が電子データで保存できること。</t>
    <phoneticPr fontId="28"/>
  </si>
  <si>
    <t>パスワードの有効日数を設定でき、有効期限が切れたら、強制的にパスワードの変更を促すことができること。</t>
    <phoneticPr fontId="28"/>
  </si>
  <si>
    <t>パスワードの最低文字数を任意に設定でき、文字数に達しない場合はエラーとし、規定文字数以上の設定を促すことができること。</t>
    <phoneticPr fontId="28"/>
  </si>
  <si>
    <t>郵便番号から市区町村名を表示する入力補助機能があること。</t>
    <phoneticPr fontId="28"/>
  </si>
  <si>
    <t>メニュー画面上でキーワードを指定して業務画面を検索できること。</t>
    <phoneticPr fontId="29"/>
  </si>
  <si>
    <t>利用者が、業務ごとに処理対象となる職員の一覧を画面上で作成できること。</t>
    <phoneticPr fontId="28"/>
  </si>
  <si>
    <t>システム処理において、エラー等が発生した場合、その原因となる個人を特定できること。</t>
    <rPh sb="4" eb="6">
      <t>ショリ</t>
    </rPh>
    <rPh sb="14" eb="15">
      <t>トウ</t>
    </rPh>
    <rPh sb="16" eb="18">
      <t>ハッセイ</t>
    </rPh>
    <rPh sb="20" eb="22">
      <t>バアイ</t>
    </rPh>
    <rPh sb="25" eb="27">
      <t>ゲンイン</t>
    </rPh>
    <rPh sb="30" eb="32">
      <t>コジン</t>
    </rPh>
    <rPh sb="33" eb="35">
      <t>トクテイ</t>
    </rPh>
    <phoneticPr fontId="29"/>
  </si>
  <si>
    <t>上記の人事情報を一括で出力および取込ができること。</t>
    <phoneticPr fontId="29"/>
  </si>
  <si>
    <t>職員の氏名の変更履歴（戸籍変更など）を管理できること。また、過去の氏名を使って職員の検索ができること。</t>
    <phoneticPr fontId="29"/>
  </si>
  <si>
    <t>職員の顔写真はクライアント端末からアップロードできること。</t>
    <phoneticPr fontId="29"/>
  </si>
  <si>
    <t>職員録が印刷できること。</t>
    <phoneticPr fontId="29"/>
  </si>
  <si>
    <t>休職者の管理ができること。休職者の一覧表が印刷できること。</t>
    <phoneticPr fontId="29"/>
  </si>
  <si>
    <t>休職者について、休職発令書の印刷ができること。また、発令書の内容を人事経歴に盛り込みできること。</t>
    <phoneticPr fontId="29"/>
  </si>
  <si>
    <t>休職情報の内容を、日割計算に自動的に反映できること。</t>
    <phoneticPr fontId="29"/>
  </si>
  <si>
    <t>年齢、勤続年数を条件として早期退職候補者（勧奨退職候補者）の抽出ができること。</t>
    <phoneticPr fontId="28"/>
  </si>
  <si>
    <t>定年退職において、職種や年齢の条件を予め登録でき、その条件で抽出ができること。</t>
    <phoneticPr fontId="28"/>
  </si>
  <si>
    <t>定年退職者に対して再任用の選定ができること。</t>
    <phoneticPr fontId="29"/>
  </si>
  <si>
    <t>再任用職員の任用情報が管理できること。</t>
    <phoneticPr fontId="29"/>
  </si>
  <si>
    <t>退職した職員の履歴が随時確認できること。</t>
    <phoneticPr fontId="28"/>
  </si>
  <si>
    <t>一般職員から再任用職員へ身分切替した場合でも履歴内容を同一人物として管理、閲覧できること。</t>
    <phoneticPr fontId="29"/>
  </si>
  <si>
    <t>採用申込者の管理ができること。</t>
    <phoneticPr fontId="29"/>
  </si>
  <si>
    <t>採用内定者の基本情報、前歴、学歴、資格の管理の登録ができること。また、採用後は人事情報に反映できること。</t>
    <phoneticPr fontId="28"/>
  </si>
  <si>
    <t>非常勤や臨時職員からの正職員採用や、正職員から非常勤、臨時職員、再任用職員への再採用、再雇用に対応できること。</t>
    <phoneticPr fontId="29"/>
  </si>
  <si>
    <t>再雇用や再採用の際に、同一個人として前身分に関する履歴情報の引継ぎができること。</t>
    <phoneticPr fontId="29"/>
  </si>
  <si>
    <t>採用者一覧など採用事務に必要なデータの出力ができること。</t>
    <phoneticPr fontId="29"/>
  </si>
  <si>
    <t>CSVファイルにより採用候補者を一括登録できること。</t>
    <phoneticPr fontId="29"/>
  </si>
  <si>
    <t>採用の選考区分ごとに採用事由、職員区分、部局、職名、給与学歴等の項目の初期値を設定し、入力の負荷を軽減できること。</t>
    <phoneticPr fontId="29"/>
  </si>
  <si>
    <t>初任給の自動計算ができること。</t>
    <phoneticPr fontId="29"/>
  </si>
  <si>
    <t>初任給調整情報を設定できること。</t>
    <phoneticPr fontId="29"/>
  </si>
  <si>
    <t>前歴照会の実施において時間を要する場合、採用日には仮初任給を設定し、前歴照会で確認された後に採用日に遡って初任給の再計算ができること。</t>
    <phoneticPr fontId="29"/>
  </si>
  <si>
    <t>将来の昇給計算ができること。</t>
    <phoneticPr fontId="28"/>
  </si>
  <si>
    <t>年齢や処分による昇給号給数の抑制を設定できること。また、これらの年齢、対象処分情報の設定が画面から容易に変更ができること。</t>
    <phoneticPr fontId="29"/>
  </si>
  <si>
    <t>年齢抑制の判定時、給料表により、対象年齢が変更できること。設定情報は画面から容易に変更ができること。</t>
    <phoneticPr fontId="29"/>
  </si>
  <si>
    <t>在職者調整などのケースを想定し、所定条件に合致する職員に対する次期昇給号給数の調整ができること。</t>
    <phoneticPr fontId="29"/>
  </si>
  <si>
    <t>誤昇給が発生した場合、過去に遡って昇給をやり直すことができること。</t>
    <phoneticPr fontId="29"/>
  </si>
  <si>
    <t>昇給対象者一覧が印刷できること。</t>
    <phoneticPr fontId="29"/>
  </si>
  <si>
    <t>昇給通知書の印刷ができること。また、職員を複数名指定して印刷ができること。</t>
    <phoneticPr fontId="28"/>
  </si>
  <si>
    <t>昇給決定結果を人事経歴に盛り込みできること。</t>
    <phoneticPr fontId="29"/>
  </si>
  <si>
    <t>昇給昇格予定者の情報をCSVファイルで一括出力・取込できること。</t>
    <phoneticPr fontId="29"/>
  </si>
  <si>
    <t>昇任者の情報を参照し、昇格情報を自動作成できること。</t>
    <phoneticPr fontId="29"/>
  </si>
  <si>
    <t>昇任による昇給号給数の調整ができること。</t>
    <phoneticPr fontId="29"/>
  </si>
  <si>
    <t>所定条件の登録ができ、その条件に合致する職員の選定と昇格の設定ができること。</t>
    <phoneticPr fontId="29"/>
  </si>
  <si>
    <t>昇格の際の対応する級号給は自動で設定されること。</t>
    <phoneticPr fontId="29"/>
  </si>
  <si>
    <t>昇格者の一覧を画面または帳票で表示できること。</t>
    <phoneticPr fontId="28"/>
  </si>
  <si>
    <t>級格付処理の結果を給与管理に連携でき、遡った発令日以降の給料の差額を自動追給できること。</t>
    <phoneticPr fontId="29"/>
  </si>
  <si>
    <t>降格の処理ができること。また、降格時の級号給を管理でき、その内容を人事情報に反映できること。</t>
    <phoneticPr fontId="29"/>
  </si>
  <si>
    <t>以下の発令が標準でできること。
採用、退職、異動、昇給、昇格、休職、処分</t>
    <phoneticPr fontId="28"/>
  </si>
  <si>
    <t>辞令書に任命権者公印をイメージで印刷できること。</t>
    <phoneticPr fontId="29"/>
  </si>
  <si>
    <t>辞令書の出力を省略したものであっても、人事履歴に発令文言として反映させることができること。</t>
    <phoneticPr fontId="29"/>
  </si>
  <si>
    <t>上記の発令の履歴を管理できること。</t>
    <phoneticPr fontId="28"/>
  </si>
  <si>
    <t>画面からの直接入力により発令文の内容を修正できること。</t>
    <phoneticPr fontId="29"/>
  </si>
  <si>
    <t>画面から登録した発令文言を文言パターンとして管理できること。</t>
    <phoneticPr fontId="29"/>
  </si>
  <si>
    <t>辞令文言のパターンを選択することで発令情報を作成できること。</t>
    <phoneticPr fontId="29"/>
  </si>
  <si>
    <t>発令の種類ごとに発令情報と辞令書を作成できること。</t>
    <phoneticPr fontId="29"/>
  </si>
  <si>
    <t>過去の辞令書を印刷できること。</t>
    <phoneticPr fontId="29"/>
  </si>
  <si>
    <t>辞令書文言を、利用者の職員でセットアップできること。</t>
    <phoneticPr fontId="29"/>
  </si>
  <si>
    <t>異動案の情報に対して対応する発令文言のパターンを自動で設定できること。</t>
    <phoneticPr fontId="29"/>
  </si>
  <si>
    <t>1人の職員に対して複数の辞令を発令する際に、辞令ごとに紙を分けて出力するか1枚の辞令書に発令内容をまとめて印刷するかを辞令文言パターンごとに設定できること。</t>
    <phoneticPr fontId="29"/>
  </si>
  <si>
    <t>所属ごとの定員数を管理でき、異動案情報に対して定員数の過不足をチェックできること。</t>
    <phoneticPr fontId="28"/>
  </si>
  <si>
    <t>異動の入力は画面からだけでなく、CSVファイルで一括して入出力できること。</t>
    <phoneticPr fontId="29"/>
  </si>
  <si>
    <t>異動情報を確定することで人事管理の各マスタ情報に一括書き込みができること。</t>
    <phoneticPr fontId="29"/>
  </si>
  <si>
    <t>異動情報を給与管理に反映できること。</t>
    <phoneticPr fontId="29"/>
  </si>
  <si>
    <t>現体制から新体制にドラッグすることで簡単に異動の処理が行えること</t>
    <phoneticPr fontId="29"/>
  </si>
  <si>
    <t>異動案でドラッグ アンド ドロップによる異動の他に、Excelによる一括取込ができること</t>
    <phoneticPr fontId="29"/>
  </si>
  <si>
    <t>永年勤続表彰の対象者抽出ができること。</t>
    <phoneticPr fontId="29"/>
  </si>
  <si>
    <t>各種表彰情報の管理ができること。また、人事経歴に盛り込みできること。</t>
    <phoneticPr fontId="29"/>
  </si>
  <si>
    <t>処分情報の管理ができること。また、人事経歴に盛り込みできること。</t>
    <phoneticPr fontId="29"/>
  </si>
  <si>
    <t xml:space="preserve">以下の手当の管理ができること。
住居手当、通勤手当、扶養手当、単身赴任手当、管理職手当（定額化対応済であること）、特地手当、地域手当、教員特別手当、初任給調整手当、時間外手当、宿日直手当、管理職特勤手当、月額特勤手当、日額特勤手当、期末勤勉手当、寒冷地手当、在宅勤務手当、児童手当（子ども手当）
</t>
    <rPh sb="129" eb="131">
      <t>ザイタク</t>
    </rPh>
    <rPh sb="131" eb="133">
      <t>キンム</t>
    </rPh>
    <rPh sb="133" eb="135">
      <t>テアテ</t>
    </rPh>
    <phoneticPr fontId="29"/>
  </si>
  <si>
    <t xml:space="preserve">以下の法定控除について、総支給額より控除（引去り）できること。
また、総支給額や俸給月額等が基礎額となるものについては、控除額が自動計算できること。
所得税、共済掛金（短期、福祉、長期、退職等、介護）、社会保険料（健康保険、厚生年金、介護保険）、雇用保険料、住民税
</t>
    <phoneticPr fontId="29"/>
  </si>
  <si>
    <t>例月の所得税の計算については、国税庁から公開される税額の電算機計算の計算方法に基づき、甲欄および乙欄適用者の所得税計算ができること。</t>
    <phoneticPr fontId="29"/>
  </si>
  <si>
    <t>賞与の所得税の計算については、国税庁から公開される「賞与に対する源泉徴収税額の算出率の表」に基づき、甲欄および乙欄適用者の所得税計算ができること。</t>
    <phoneticPr fontId="29"/>
  </si>
  <si>
    <t>複数の互助会に加入できること。</t>
    <phoneticPr fontId="29"/>
  </si>
  <si>
    <t>複数の職員組合に加入できること。</t>
    <phoneticPr fontId="29"/>
  </si>
  <si>
    <t>クラブ会費やお茶代など各所属で選定された職員から一定額を徴収できること。</t>
    <phoneticPr fontId="29"/>
  </si>
  <si>
    <t>控除の結果、控除できなかったものに対して手払いで徴収したことを管理できること。また、年末調整の実施時には、手払い徴収分を加味できること。</t>
    <phoneticPr fontId="29"/>
  </si>
  <si>
    <t>控除の引去り順について優先順位を指定できること。</t>
    <phoneticPr fontId="29"/>
  </si>
  <si>
    <t>6月からの住民税控除額について、市町村からの外部データの取り込みとは別に画面での登録ができること。</t>
    <phoneticPr fontId="29"/>
  </si>
  <si>
    <t>異動者について、給与所得者異動届の出力ができること。</t>
    <phoneticPr fontId="29"/>
  </si>
  <si>
    <t>毎月の控除額について、住民税集計表として帳票出力ができること。</t>
    <phoneticPr fontId="29"/>
  </si>
  <si>
    <t>寒冷地手当が支給できること。</t>
    <phoneticPr fontId="29"/>
  </si>
  <si>
    <t>寒冷地手当について、追給返納の自動計算ができること。</t>
    <phoneticPr fontId="29"/>
  </si>
  <si>
    <t>R6年度からの児童手当の新制度に準拠した計算ができること。</t>
    <phoneticPr fontId="29"/>
  </si>
  <si>
    <t>児童手当（子ども手当）の支給結果情報を参照できること。また、CSVファイルに出力できること。</t>
    <phoneticPr fontId="29"/>
  </si>
  <si>
    <t>児童手当の受給者台帳が印刷できること。</t>
    <phoneticPr fontId="29"/>
  </si>
  <si>
    <t>認定結果に応じて、決められた支給月（2、4、6、8、10、12月）に児童手当の支給ができること。また、退職、転出者等について、人事情報と連携し手当が正しく支給できること。</t>
    <phoneticPr fontId="29"/>
  </si>
  <si>
    <t>人事の給料情報を元に、例月計算ができること。また、平成18年4月から実施の給与構造改革に伴う改革前俸給月額に対する差額（保障額）を加味し、例月計算ができること。</t>
    <phoneticPr fontId="29"/>
  </si>
  <si>
    <t>給料・手当の追給返納計算は支給データを保有している期間であれば遡り計算ができること。</t>
    <phoneticPr fontId="29"/>
  </si>
  <si>
    <t>特殊勤務手当は、月額特勤と日額特勤の両方に対応すること。かつ、複数の科目で登録できること。</t>
    <phoneticPr fontId="29"/>
  </si>
  <si>
    <t>地域手当減額の計算ができること。</t>
    <phoneticPr fontId="29"/>
  </si>
  <si>
    <t>給与の支給は、振込、現金を組み合わせて指定できること。また振込先にゆうちょ銀行の指定もできること。</t>
    <phoneticPr fontId="29"/>
  </si>
  <si>
    <t>給与口座は5口座まで対応できること。</t>
    <phoneticPr fontId="28"/>
  </si>
  <si>
    <t>全銀、ゆうちょ銀行への振込データは、伝送データによる報告ができること。</t>
    <phoneticPr fontId="29"/>
  </si>
  <si>
    <t>住民税の控除ができること。</t>
    <phoneticPr fontId="29"/>
  </si>
  <si>
    <t xml:space="preserve">人事給与システムから当市の財務会計システム（ジャパンシステム株式会社：FAST財務会計）に対して、下記の連携ができること。
給与執行データ
</t>
    <rPh sb="10" eb="12">
      <t>トウシ</t>
    </rPh>
    <rPh sb="13" eb="15">
      <t>ザイム</t>
    </rPh>
    <rPh sb="30" eb="34">
      <t>カブシキカイシャ</t>
    </rPh>
    <rPh sb="39" eb="43">
      <t>ザイムカイケイ</t>
    </rPh>
    <rPh sb="62" eb="64">
      <t>キュウヨ</t>
    </rPh>
    <rPh sb="64" eb="66">
      <t>シッコウ</t>
    </rPh>
    <phoneticPr fontId="29"/>
  </si>
  <si>
    <t>処分情報と連動して、減給する額の算出ができること。また、当月の給与から算出された減給額が差し引きできること。</t>
    <phoneticPr fontId="29"/>
  </si>
  <si>
    <t>令和元年人事院勧告で勧告された住居手当の改正について、経過措置を加味した住居手当額の計算ができること。</t>
    <phoneticPr fontId="29"/>
  </si>
  <si>
    <t>再任用勤務職員（フルタイム勤務）の支給ができること。また、再任用勤務職員（短時間勤務）について、算出率を加味して自動計算できること。加えて定年制の延長が完成までの間、定年前再任用や暫定再任用の支給や自動計算に対応すること。</t>
    <rPh sb="0" eb="2">
      <t>サイニン</t>
    </rPh>
    <rPh sb="66" eb="67">
      <t>クワ</t>
    </rPh>
    <rPh sb="69" eb="72">
      <t>テイネンセイ</t>
    </rPh>
    <rPh sb="73" eb="75">
      <t>エンチョウ</t>
    </rPh>
    <rPh sb="76" eb="78">
      <t>カンセイ</t>
    </rPh>
    <rPh sb="81" eb="82">
      <t>カン</t>
    </rPh>
    <rPh sb="83" eb="86">
      <t>テイネンマエ</t>
    </rPh>
    <rPh sb="86" eb="89">
      <t>サイニンヨウ</t>
    </rPh>
    <rPh sb="90" eb="92">
      <t>ザンテイ</t>
    </rPh>
    <rPh sb="92" eb="95">
      <t>サイニンヨウ</t>
    </rPh>
    <rPh sb="96" eb="98">
      <t>シキュウ</t>
    </rPh>
    <rPh sb="99" eb="103">
      <t>ジドウケイサン</t>
    </rPh>
    <rPh sb="104" eb="106">
      <t>タイオウ</t>
    </rPh>
    <phoneticPr fontId="29"/>
  </si>
  <si>
    <t>育児短時間取得職員については、勤務パターンに応じた算出率で給与の自動計算ができること。</t>
    <phoneticPr fontId="29"/>
  </si>
  <si>
    <t>育児短時間代替任期付勤務職員、育児短時間代替非常勤について、勤務パターンに応じた算出率で給与の自動計算ができること。</t>
    <phoneticPr fontId="29"/>
  </si>
  <si>
    <t>60時間超過分の時間外手当の割増分を支給できること。（平成22年度施行の労働基準法の改正への対応）</t>
    <phoneticPr fontId="29"/>
  </si>
  <si>
    <t>60時間超過分の時間外手当の割増分の支給を受ける代わりに代休取得した際、時間外手当より代休取得分を差し引いて支給できること。（平成22年度施行の労働基準法の改正への対応）</t>
    <phoneticPr fontId="29"/>
  </si>
  <si>
    <t>給与明細データを一括で出力できること。</t>
    <phoneticPr fontId="29"/>
  </si>
  <si>
    <t>時間外などの実績情報を各課で登録できること。</t>
    <phoneticPr fontId="29"/>
  </si>
  <si>
    <t>年度単位で人件費予算と各月の執行状況を比較し予算残額の確認ができること。</t>
    <phoneticPr fontId="29"/>
  </si>
  <si>
    <t>退職手当組合の加入、脱退歴が管理できること。</t>
    <phoneticPr fontId="29"/>
  </si>
  <si>
    <t>退職手当組合情報に基づいて、組合負担金を毎月控除できること。</t>
    <phoneticPr fontId="29"/>
  </si>
  <si>
    <t>退職手当組合に対し、異動報告データを出力できること。</t>
    <phoneticPr fontId="29"/>
  </si>
  <si>
    <t>期末勤勉計算において、在職期間や休職期間に応じた期間率を自動設定できること。</t>
    <phoneticPr fontId="29"/>
  </si>
  <si>
    <t>下記の就業系業務について、庶務事務システムとの連携ができること。
出勤簿、実績手当、氏名・住所</t>
    <phoneticPr fontId="29"/>
  </si>
  <si>
    <t>下記の申請届出系業務について、庶務事務システムとの連携ができること。
扶養手当、住居手当、通勤手当、個人口座、給与実績旅費</t>
    <phoneticPr fontId="29"/>
  </si>
  <si>
    <t>共済組合員の標準報酬情報を管理できること。</t>
    <phoneticPr fontId="29"/>
  </si>
  <si>
    <t>共済組合員に対して、資格取得時算定ができること。</t>
    <phoneticPr fontId="29"/>
  </si>
  <si>
    <t>共済組合員に対して、定時決定、随時改定ができること。また、報告書の作成ができること。（被保険者報酬月額算定基礎届、被保険者報酬月額変更届）</t>
    <phoneticPr fontId="29"/>
  </si>
  <si>
    <t>共済組合員に対して、育児休業等終了時改定ができること。また、報告書の作成ができること。（育児休業等終了時改定届）</t>
    <phoneticPr fontId="29"/>
  </si>
  <si>
    <t>共済組合員の定時決定、随時改定、育児休業等終了時改定、保険者算定時に、事前に登録した修正給与額を盛込みした算定処理ができること。</t>
    <phoneticPr fontId="29"/>
  </si>
  <si>
    <t>共済組合に対し、共済報告明細データ、組合員申告書データの出力ができること。</t>
    <phoneticPr fontId="29"/>
  </si>
  <si>
    <t>人事経歴および期末勤勉の支給歴を反映した共済履歴書の出力ができること。</t>
    <phoneticPr fontId="29"/>
  </si>
  <si>
    <t>期末勤勉手当に対する報告データの出力ができること。また、期末勤勉の支給履歴を共済履歴書に反映できること。</t>
    <phoneticPr fontId="29"/>
  </si>
  <si>
    <t>複数の共済組合（市町村共済と学校共済など）の管理ができること。</t>
    <phoneticPr fontId="29"/>
  </si>
  <si>
    <t>給料に遡及が発生した場合、根拠情報の変更を捉え、掛金および負担金の遡及計算が自動でできること。</t>
    <phoneticPr fontId="29"/>
  </si>
  <si>
    <t>共済負担金について端数調整（科目ごとの積算と共済負担金総額との差を調整する）ができること。</t>
    <phoneticPr fontId="29"/>
  </si>
  <si>
    <t>追加費用負担金の計算ができること。</t>
    <phoneticPr fontId="29"/>
  </si>
  <si>
    <t>特定健康診査等負担金の計算ができること。</t>
    <phoneticPr fontId="29"/>
  </si>
  <si>
    <t>育児休業取得者における共済掛金および共済負担金について、取得日と終了日から自動で免除できること。</t>
    <phoneticPr fontId="29"/>
  </si>
  <si>
    <t>育児短時間取得職員における長期掛金および長期負担金について、減額となる給料額を元に自動で免除できること。</t>
    <phoneticPr fontId="29"/>
  </si>
  <si>
    <t>産前産後休業取得者における共済掛金および共済負担金について、取得日と終了日から自動で免除できること。</t>
    <phoneticPr fontId="29"/>
  </si>
  <si>
    <t>産前産後休業の期間変更に伴う共済掛金および共済負担金の遡及計算が実施できること。</t>
    <phoneticPr fontId="29"/>
  </si>
  <si>
    <t>共済組合員の定時決定時の年間報酬の平均による保険者算定ができること。</t>
    <phoneticPr fontId="29"/>
  </si>
  <si>
    <t>共済組合員の随時改定時の年間報酬の平均による保険者算定ができること。</t>
    <phoneticPr fontId="29"/>
  </si>
  <si>
    <t>共済組合からの貸付控除・物資控除データが毎月取込し、給与計算に反映できること。</t>
    <phoneticPr fontId="29"/>
  </si>
  <si>
    <t>国税庁発行の「年末調整のしかた」の計算式に従い、年間の納税額（源泉徴収税額）の計算ができること。</t>
    <phoneticPr fontId="29"/>
  </si>
  <si>
    <t>法定調書合計表の印刷ができること。</t>
    <phoneticPr fontId="29"/>
  </si>
  <si>
    <t>住宅借入金の明細および控除額（住宅取得控除）が管理できること。また、控除額として加味して、年間の納税額（源泉徴収税額）が計算できること。</t>
    <phoneticPr fontId="29"/>
  </si>
  <si>
    <t>現住所とは別に、住民票のある住所を別に管理できること。また、源泉徴収票、給与支払報告書を出力時は、住民票のある住所を考慮して住所情報を出力できること。</t>
    <phoneticPr fontId="28"/>
  </si>
  <si>
    <t>法令で指定された様式で基礎控除申告書兼配偶者控除等申告書兼所得金額調整控除申告書の印刷ができること。（令和2年からの改正により配偶者控除申告書から変更）</t>
    <phoneticPr fontId="28"/>
  </si>
  <si>
    <t>法令で指定された様式で保険料控除申告書の印刷ができること。</t>
    <phoneticPr fontId="28"/>
  </si>
  <si>
    <t>法令で指定された様式で源泉徴収票の印刷ができること。</t>
    <phoneticPr fontId="28"/>
  </si>
  <si>
    <t>作成目的別に給与支払報告書、源泉徴収票の印刷ができること。</t>
    <phoneticPr fontId="28"/>
  </si>
  <si>
    <t>保険料控除、前職所得やその他収入（選挙費等）のデータを、CSVファイルで取り込むことができること。</t>
    <phoneticPr fontId="28"/>
  </si>
  <si>
    <t>再年末調整の処理ができること。</t>
    <phoneticPr fontId="28"/>
  </si>
  <si>
    <t>eLTAX用データの出力ができること。（統一様式での出力もできること。）</t>
    <phoneticPr fontId="28"/>
  </si>
  <si>
    <t>住宅借入金等明細情報を、CSVファイルで一括出力・取込ができること。</t>
    <phoneticPr fontId="28"/>
  </si>
  <si>
    <t>システムで管理していないが、支払実績のある職員についても、システム管理職員と合わせて年末調整の支払報告ができること。</t>
    <phoneticPr fontId="28"/>
  </si>
  <si>
    <t>一般職員から臨時職員など年途中で身分切替になった職員についても、同一職員として年末調整を実施できること。</t>
    <phoneticPr fontId="28"/>
  </si>
  <si>
    <t>人事院勧告で勧告された俸給月額表改定および各種手当の改定に対して、差額計算（プラス改定）が実施でき、別支給できること。</t>
    <phoneticPr fontId="28"/>
  </si>
  <si>
    <t>人事院勧告で勧告された俸給月額表改定および各種手当の改定に対して、12月期末手当での所要の調整（マイナス改定）が実施できること。</t>
    <phoneticPr fontId="28"/>
  </si>
  <si>
    <t>差額計算期間を入力することにより、各月ごとの差額支給額・法定控除額の計算が行なえること。</t>
    <phoneticPr fontId="29"/>
  </si>
  <si>
    <t>全職員分の差額を一括して計算できること。また、特定職員を指定して個別に差額計算処理が行なえること。</t>
    <phoneticPr fontId="28"/>
  </si>
  <si>
    <t>改定差額（プラス改定）に伴う共済掛金、共済負担金の遡及計算ができること。</t>
    <phoneticPr fontId="28"/>
  </si>
  <si>
    <t>計算結果はオンライン画面および各種確認帳票、CSVファイルで確認できること。</t>
    <phoneticPr fontId="28"/>
  </si>
  <si>
    <t>12月の改定差額支給だけでなく、翌年1～3月でも改定差額の支給ができること。（平成27年度発生事例）</t>
    <phoneticPr fontId="28"/>
  </si>
  <si>
    <t>総務省実態調査で指定の調査仕様書に基づき、主要な調査表・集計表を作成できること。</t>
    <phoneticPr fontId="28"/>
  </si>
  <si>
    <t>総務省実態調査情報を画面から更新できること。</t>
    <phoneticPr fontId="28"/>
  </si>
  <si>
    <t>総務省実態調査情報をCSVファイルに出力できること。また、出力したデータを加工して、取込できること。</t>
    <phoneticPr fontId="28"/>
  </si>
  <si>
    <t>実態調査に必要な前歴換算を人事情報（学歴情報、前職情報）と連動して、自動算定できること。</t>
    <phoneticPr fontId="28"/>
  </si>
  <si>
    <t>定員管理調査に対応できること。</t>
    <phoneticPr fontId="28"/>
  </si>
  <si>
    <t>社会保険管理</t>
    <phoneticPr fontId="28"/>
  </si>
  <si>
    <t>日本年金機構への報告書の作成ができること。（被保険者資格取得届、被保険者資格喪失届、健康保険被扶養者異動届）</t>
    <phoneticPr fontId="29"/>
  </si>
  <si>
    <t>雇用保険離職証明書について、単票の印刷できること。また、離職証明書の内容の修正ができること。</t>
    <phoneticPr fontId="29"/>
  </si>
  <si>
    <t>社会保険加入者に対して、定時決定、随時改定、育児休業時等改定ができること。また報告書の作成ができること。（被保険者報酬月額算定基礎届、被保険者報酬月額変更届）</t>
    <phoneticPr fontId="29"/>
  </si>
  <si>
    <t>社会保険の定時決定、随時改定の算定情報をCSVファイルで一括出力・取込ができること。</t>
    <phoneticPr fontId="29"/>
  </si>
  <si>
    <t>健康保険・厚生年金保険賞与等支払届の帳票印刷ができること。</t>
    <phoneticPr fontId="29"/>
  </si>
  <si>
    <t>社会保険料の控除について、当月控除と翌月控除の両方に対応できること。</t>
    <phoneticPr fontId="2"/>
  </si>
  <si>
    <t>社会保険料の控除について、雇用終了月に2ヶ月分まとめて控除することもできること。</t>
    <phoneticPr fontId="31"/>
  </si>
  <si>
    <t>雇用保険、労災保険料納付の基礎資料の作成ができること。</t>
    <phoneticPr fontId="31"/>
  </si>
  <si>
    <t>産前産後休業取得者における社会保険の被保険者分および事業主負担金分について、取得日と終了日から自動で免除できること。</t>
    <phoneticPr fontId="2"/>
  </si>
  <si>
    <t>産前産後休業の期間変更に伴う社会保険の遡及計算が実施できること。</t>
    <phoneticPr fontId="28"/>
  </si>
  <si>
    <t>平成28年10月からの短時間労働の加入者の管理ができること。</t>
    <phoneticPr fontId="2"/>
  </si>
  <si>
    <t>短時間労働者の定時決定処理、随時改定処理ができること。</t>
    <phoneticPr fontId="2"/>
  </si>
  <si>
    <t>平成29年1月1日から65歳以上の方も雇用保険加入ができること。</t>
    <phoneticPr fontId="31"/>
  </si>
  <si>
    <t>65歳以上の加入者について、平成31年度までは雇用保険免除、それ以降は雇用保険徴収とできること。</t>
    <phoneticPr fontId="31"/>
  </si>
  <si>
    <t>決算書の根拠となるデータ（例月の給与計算結果の科目別積算）をCSVファイルに出力できること。</t>
    <phoneticPr fontId="28"/>
  </si>
  <si>
    <t xml:space="preserve">現行制度の臨時職員・非常勤職員の雇用通知と同様に、会計年度任用職員（フルタイム・パートタイム）についても労働条件（※）を明示する任用通知書を印刷できること。
※労働条件
　・労働契約の期間に関する事項
　・期間の定めのある労働契約を更新する場合の基準に関する事項
　・就業の場所、従事すべき業務の内容に関する事項
　・始業、就業の時刻、所定労働時間を超える労働の有無、休憩時間、休日、
　休暇等関する事項
　・賃金（退職手当及び臨時に支払われる賃金、賞与その他これらに準ずる賃金を除く）
　の決定、計算及び支払の方法、賃金の締切り及び支払の時期に関する事項
　・健康保険、厚生年金保険、労働者災害補償保険及び雇用保険の適用に関する事項
　・退職に関する事項（解雇の理由を含む）
</t>
    <phoneticPr fontId="2"/>
  </si>
  <si>
    <t>会計年度任用職員（パートタイム）に対しては、人事部門以外の各課にて採用や個人情報の登録ができること。</t>
    <phoneticPr fontId="2"/>
  </si>
  <si>
    <t xml:space="preserve">以下の項目の履歴管理ができること。
任用期間、任用事由、任用所属、職務、職員区分、任用管理者、就業情報（曜日等による複数の勤務形態に対応できること、任用通知書に標記するためのもの）、賃金情報、退職情報、社会保険等の加入情報、所得税情報（年末調整）
</t>
    <phoneticPr fontId="28"/>
  </si>
  <si>
    <t>履歴を含むすべての情報について、CSVファイル等の汎用的なデータ形式で抽出できること。</t>
    <phoneticPr fontId="2"/>
  </si>
  <si>
    <t>採用予定者ごとにメモや備考等の自由入力ができること。</t>
    <phoneticPr fontId="2"/>
  </si>
  <si>
    <t>採用予定者の新規登録時に、以前に同一人物が登録されていないことを確認できること。</t>
    <phoneticPr fontId="2"/>
  </si>
  <si>
    <t>採用予定者のうち会計年度任用職員（パートタイム）について、人事情報（任用課とは別に勤務先が複数ある場合を含む）、賃金情報の登録が1画面からできること。</t>
    <phoneticPr fontId="28"/>
  </si>
  <si>
    <t>採用予定者のうち会計年度任用職員（パートタイム）について、採用の確定後に、各種人事マスタに情報を反映できること。</t>
    <phoneticPr fontId="2"/>
  </si>
  <si>
    <t>会計年度任用職員（パートタイム）の日額者・時給者について、複数の所属にて任用されている場合に、期間が重なっていても、同一者として任用することができること。</t>
    <phoneticPr fontId="2"/>
  </si>
  <si>
    <t>指定した期間内に任用期間が満了する予定者を抽出できること。</t>
    <phoneticPr fontId="2"/>
  </si>
  <si>
    <t>再度任用の予定者を抽出できること。また、以前の任用情報がCSVファイルで抽出・参照できること。</t>
    <phoneticPr fontId="2"/>
  </si>
  <si>
    <t>有給および無給の休暇取得や、休職等の情報管理ができること。</t>
    <phoneticPr fontId="2"/>
  </si>
  <si>
    <t xml:space="preserve">一般職員と同様に、会計年度任用職員（フルタイム）においても給料および以下各種手当の支給ができること。
初任給調整手当、時間外勤務手当、宿日直手当、休日勤務手当、夜間勤務手当、通勤手当、期末手当、勤勉手当、特殊勤務手当、地域手当、特地勤務手当
</t>
    <rPh sb="97" eb="99">
      <t>キンベン</t>
    </rPh>
    <rPh sb="99" eb="101">
      <t>テアテ</t>
    </rPh>
    <phoneticPr fontId="2"/>
  </si>
  <si>
    <t xml:space="preserve">会計年度任用職員（パートタイム）に対して、報酬および以下各種手当の支給ができること。
初任給調整手当、時間外勤務手当、宿日直手当、休日勤務手当、夜間勤務手当、通勤手当、期末手当、勤勉手当、特殊勤務手当、地域手当、特地勤務手当
</t>
    <rPh sb="89" eb="91">
      <t>キンベン</t>
    </rPh>
    <rPh sb="91" eb="93">
      <t>テアテ</t>
    </rPh>
    <phoneticPr fontId="2"/>
  </si>
  <si>
    <t>会計年度任用職員（パートタイム）の日額者・時給者について、複数の所属から任用され、複数の所属から報酬等を支給されている場合に、まとめて支給ができること。</t>
    <phoneticPr fontId="2"/>
  </si>
  <si>
    <t>会計年度任用職員（パートタイム）の日額者・時給者について、複数の所属から任用され、複数の所属から報酬等を支給されている場合に、年末調整でまとめて計算できること。</t>
    <phoneticPr fontId="2"/>
  </si>
  <si>
    <t>1つの任用に対し、実績払いについては複数科目が登録できること。</t>
    <phoneticPr fontId="28"/>
  </si>
  <si>
    <t>通勤方法の月途中の変更に対応した通勤手当の支給ができること。</t>
    <phoneticPr fontId="31"/>
  </si>
  <si>
    <t>会計年度任用職員（パートタイム）について、勤務日数に応じた実績の回数払いによる通勤手当支給ができること。</t>
    <phoneticPr fontId="31"/>
  </si>
  <si>
    <t>一般職員と同等に、住民税の管理ができること。</t>
    <phoneticPr fontId="31"/>
  </si>
  <si>
    <t>一般職員と同等に、住民税の特徴/普徴について、例月及び給与支払報告書作成時に個々に選択できること。</t>
    <phoneticPr fontId="31"/>
  </si>
  <si>
    <t>住民税について、給与所得者異動届出書及び毎月の徴収税額の集計表が出力できること。</t>
    <phoneticPr fontId="29"/>
  </si>
  <si>
    <t>住民税について、個人別・市町村別の住民税額が含まれた情報をCSVファイルに出力できること。</t>
    <phoneticPr fontId="29"/>
  </si>
  <si>
    <t>一般職員と同様に、会計年度任用職員においても年末調整のシステム運用ができること。</t>
    <phoneticPr fontId="29"/>
  </si>
  <si>
    <t>会計年度任用職員に対し、年末調整及び退職時に源泉徴収票の印刷等ができること。</t>
    <phoneticPr fontId="29"/>
  </si>
  <si>
    <t>他のシステムで管理している年末調整と給与支払報告書の情報を取り込み、市として一括してeLTAX用、税務署提出用のデータが出力できること。（204条報酬料金、不動産使用料等除く）</t>
    <phoneticPr fontId="28"/>
  </si>
  <si>
    <t>提出を受けた扶養控除申告書について、その内容を入力後、入力した内容が印字された状態で出力できること。</t>
    <phoneticPr fontId="28"/>
  </si>
  <si>
    <t>会計年度任用職員（パートタイム）について、一般職員とは異なる支給日で報酬支払いができること。</t>
    <phoneticPr fontId="28"/>
  </si>
  <si>
    <t>会計部門のシステムで連携可能な執行データの出力できること。</t>
    <phoneticPr fontId="28"/>
  </si>
  <si>
    <t>会計年度任用職員の支給明細について、任用課の担当職員がPDFファイルにて参照・出力できること。</t>
    <phoneticPr fontId="28"/>
  </si>
  <si>
    <t>時給者の勤務時間数や、時間外勤務などの実績情報を各課で登録できること。</t>
    <phoneticPr fontId="28"/>
  </si>
  <si>
    <t>実績情報をCSVファイルで出力・取込できること。</t>
    <phoneticPr fontId="28"/>
  </si>
  <si>
    <t>報酬等の支給は、振込み、現金を組み合わせて指定できること。</t>
    <phoneticPr fontId="28"/>
  </si>
  <si>
    <t>振込み先にゆうちょ銀行の指定もできること。</t>
    <phoneticPr fontId="29"/>
  </si>
  <si>
    <t>職員ごとの振込データ（金融機関向け）を作成できること。</t>
    <phoneticPr fontId="28"/>
  </si>
  <si>
    <t>給与口座は5口座以上に対応できること。</t>
    <phoneticPr fontId="28"/>
  </si>
  <si>
    <t>会計年度任用職員（パートタイム）について、職務のグループ管理を行うことができ、職員区分、勤務形態、勤務不要日、単価種別、賃金単価、1週間の勤務時間、休憩時間を関連付けすることで任用情報入力の軽減が図れること。</t>
    <phoneticPr fontId="28"/>
  </si>
  <si>
    <t>一般職員と同様に、会計年度任用職員の期末手当の支給についても、下記計算式による計算ができること。
　・支給額 = 期末手当基礎額 × 期別支給割合 × 在職期間割合</t>
    <phoneticPr fontId="28"/>
  </si>
  <si>
    <t>一般職員と同様に、会計年度任用職員の勤勉手当の支給についても、下記計算式による計算ができること。
　・支給額 = 勤勉手当基礎額 × 期間率 × 成績率</t>
    <rPh sb="18" eb="20">
      <t>キンベン</t>
    </rPh>
    <rPh sb="57" eb="59">
      <t>キンベン</t>
    </rPh>
    <rPh sb="67" eb="70">
      <t>キカンリツ</t>
    </rPh>
    <rPh sb="73" eb="76">
      <t>セイセキリツ</t>
    </rPh>
    <phoneticPr fontId="28"/>
  </si>
  <si>
    <t>一般職員と同様に、会計年度任用職員（フルタイム）においても給料および給料を元に計算する各種手当について、育児短時間勤務や部分休業による給料の減額対応ができること。</t>
    <phoneticPr fontId="28"/>
  </si>
  <si>
    <t>一般職員と同様に、会計年度任用職員においても、給料（報酬）・手当の追給返納計算は支給データを保有している期間であれば遡り計算ができること。</t>
    <phoneticPr fontId="28"/>
  </si>
  <si>
    <t>再任用職員や現行制度の臨時職員・非常勤職員と同様に、会計年度任用職員においても社会保険、健康保険、労災保険への加入管理ができること。</t>
    <phoneticPr fontId="28"/>
  </si>
  <si>
    <t>一般職員と同様に、会計年度任用職員においても互助会や職員組合への加入管理が可能で、給料・報酬の支払額に応じた掛金控除ができること。</t>
    <phoneticPr fontId="29"/>
  </si>
  <si>
    <t>会計年度任用職員（パートタイム）について、社会保険及び雇用保険への手動加入ができること。</t>
    <phoneticPr fontId="29"/>
  </si>
  <si>
    <t>受講済みの研修情報（研修名称、研修期間、合否結果）が管理できること。</t>
    <phoneticPr fontId="29"/>
  </si>
  <si>
    <t>人事情報（年齢、生年月日、性別、採用日、部局、所属、職層（地位）、職名、人事職種、給料表、階級、資格・免許）を条件に研修の対象職員を抽出できること。</t>
    <phoneticPr fontId="29"/>
  </si>
  <si>
    <t>前提研修を受講しているか否かを条件にして、研修の対象職員を抽出できること。</t>
    <phoneticPr fontId="29"/>
  </si>
  <si>
    <t>研修予定者の名簿が印刷できること。</t>
    <phoneticPr fontId="28"/>
  </si>
  <si>
    <t>マイナンバーの管理ができること。</t>
    <phoneticPr fontId="28"/>
  </si>
  <si>
    <t>個人番号業務従事者のみが、マイナンバーの確認、帳票に記載ができること。</t>
    <phoneticPr fontId="28"/>
  </si>
  <si>
    <t>画面、帳票等でマイナンバーを利用するものについては、ログにジャーナル出力できること。</t>
    <phoneticPr fontId="29"/>
  </si>
  <si>
    <t>扶養控除等申告書などマイナンバー表示が必要な帳票について、テスト印刷時には申請済みのものは"******"でマスキングして印刷できること。</t>
    <phoneticPr fontId="28"/>
  </si>
  <si>
    <t>全体</t>
    <phoneticPr fontId="28"/>
  </si>
  <si>
    <t>WEBシステムであること。</t>
    <phoneticPr fontId="29"/>
  </si>
  <si>
    <t>利用者のクライアント端末は、OSがWindows10、Windows11を利用できること。</t>
    <rPh sb="0" eb="3">
      <t>リヨウシャ</t>
    </rPh>
    <rPh sb="10" eb="12">
      <t>タンマツ</t>
    </rPh>
    <phoneticPr fontId="29"/>
  </si>
  <si>
    <t>サーバOSはWindows Server 2019以上とすること。</t>
    <rPh sb="25" eb="27">
      <t>イジョウ</t>
    </rPh>
    <phoneticPr fontId="28"/>
  </si>
  <si>
    <t>クライアント端末へのインストール必須のソフトウェアがないこと。</t>
    <rPh sb="6" eb="8">
      <t>タンマツ</t>
    </rPh>
    <phoneticPr fontId="29"/>
  </si>
  <si>
    <t xml:space="preserve">クライアント端末とサーバ間の通信はHTTPプロトコルのみであること。
</t>
    <rPh sb="12" eb="13">
      <t>カン</t>
    </rPh>
    <rPh sb="14" eb="16">
      <t>ツウシン</t>
    </rPh>
    <phoneticPr fontId="29"/>
  </si>
  <si>
    <t xml:space="preserve">将来、クライアント端末数や導入業務数が増大した場合、機器を追加することで、スケールアウトができること。
</t>
    <rPh sb="9" eb="11">
      <t>タンマツ</t>
    </rPh>
    <rPh sb="11" eb="12">
      <t>スウ</t>
    </rPh>
    <phoneticPr fontId="28"/>
  </si>
  <si>
    <t>全ての帳票を画面上でプレビューできること。</t>
    <rPh sb="0" eb="1">
      <t>スベ</t>
    </rPh>
    <rPh sb="3" eb="5">
      <t>チョウヒョウ</t>
    </rPh>
    <rPh sb="6" eb="9">
      <t>ガメンジョウ</t>
    </rPh>
    <phoneticPr fontId="29"/>
  </si>
  <si>
    <t>帳票をExcel形式またはPDFファイルとして出力できること。</t>
    <phoneticPr fontId="28"/>
  </si>
  <si>
    <t xml:space="preserve">各業務画面上のヘルプボタンを押下することで、操作マニュアルを画面上で参照できること。また、操作マニュアルを画面上から印刷することを考慮し、印刷時にレイアウト崩れが発生することがあるHTML形式ではなく、PDF形式の操作マニュアルとすること。
</t>
    <rPh sb="0" eb="1">
      <t>カク</t>
    </rPh>
    <rPh sb="1" eb="3">
      <t>ギョウム</t>
    </rPh>
    <rPh sb="3" eb="6">
      <t>ガメンジョウ</t>
    </rPh>
    <rPh sb="14" eb="16">
      <t>オウカ</t>
    </rPh>
    <rPh sb="22" eb="24">
      <t>ソウサ</t>
    </rPh>
    <rPh sb="30" eb="33">
      <t>ガメンジョウ</t>
    </rPh>
    <rPh sb="34" eb="36">
      <t>サンショウ</t>
    </rPh>
    <rPh sb="45" eb="47">
      <t>ソウサ</t>
    </rPh>
    <rPh sb="53" eb="56">
      <t>ガメンジョウ</t>
    </rPh>
    <rPh sb="58" eb="60">
      <t>インサツ</t>
    </rPh>
    <rPh sb="65" eb="67">
      <t>コウリョ</t>
    </rPh>
    <rPh sb="69" eb="71">
      <t>インサツ</t>
    </rPh>
    <rPh sb="71" eb="72">
      <t>ジ</t>
    </rPh>
    <rPh sb="78" eb="79">
      <t>クズ</t>
    </rPh>
    <rPh sb="81" eb="83">
      <t>ハッセイ</t>
    </rPh>
    <rPh sb="94" eb="96">
      <t>ケイシキ</t>
    </rPh>
    <rPh sb="104" eb="106">
      <t>ケイシキ</t>
    </rPh>
    <rPh sb="107" eb="109">
      <t>ソウサ</t>
    </rPh>
    <phoneticPr fontId="28"/>
  </si>
  <si>
    <t xml:space="preserve">各業務画面を開いた状態でも、画面の横に業務メニューを表示させ、メインメニューに戻ることなく他の業務に移れること。
</t>
    <rPh sb="0" eb="1">
      <t>カク</t>
    </rPh>
    <rPh sb="1" eb="3">
      <t>ギョウム</t>
    </rPh>
    <rPh sb="3" eb="5">
      <t>ガメン</t>
    </rPh>
    <rPh sb="6" eb="7">
      <t>ヒラ</t>
    </rPh>
    <rPh sb="9" eb="11">
      <t>ジョウタイ</t>
    </rPh>
    <rPh sb="14" eb="16">
      <t>ガメン</t>
    </rPh>
    <rPh sb="17" eb="18">
      <t>ヨコ</t>
    </rPh>
    <rPh sb="19" eb="21">
      <t>ギョウム</t>
    </rPh>
    <rPh sb="26" eb="28">
      <t>ヒョウジ</t>
    </rPh>
    <rPh sb="39" eb="40">
      <t>モド</t>
    </rPh>
    <rPh sb="45" eb="46">
      <t>タ</t>
    </rPh>
    <rPh sb="47" eb="49">
      <t>ギョウム</t>
    </rPh>
    <rPh sb="50" eb="51">
      <t>ウツ</t>
    </rPh>
    <phoneticPr fontId="29"/>
  </si>
  <si>
    <t>必要に応じて業務画面を複数開く機能を有すること。</t>
    <rPh sb="0" eb="2">
      <t>ヒツヨウ</t>
    </rPh>
    <rPh sb="3" eb="4">
      <t>オウ</t>
    </rPh>
    <rPh sb="6" eb="8">
      <t>ギョウム</t>
    </rPh>
    <rPh sb="8" eb="10">
      <t>ガメン</t>
    </rPh>
    <rPh sb="11" eb="13">
      <t>フクスウ</t>
    </rPh>
    <rPh sb="13" eb="14">
      <t>ヒラ</t>
    </rPh>
    <rPh sb="15" eb="17">
      <t>キノウ</t>
    </rPh>
    <rPh sb="18" eb="19">
      <t>ユウ</t>
    </rPh>
    <phoneticPr fontId="28"/>
  </si>
  <si>
    <t>システムにログインしている利用者の一覧を表示できること。</t>
    <rPh sb="13" eb="16">
      <t>リヨウシャ</t>
    </rPh>
    <rPh sb="17" eb="19">
      <t>イチラン</t>
    </rPh>
    <rPh sb="20" eb="22">
      <t>ヒョウジ</t>
    </rPh>
    <phoneticPr fontId="28"/>
  </si>
  <si>
    <t xml:space="preserve">利用者の権限に応じて、使用できる業務のみがメニュー上に表示され、使用できない業務は表示されないこと。
</t>
    <rPh sb="0" eb="3">
      <t>リヨウシャ</t>
    </rPh>
    <rPh sb="4" eb="6">
      <t>ケンゲン</t>
    </rPh>
    <rPh sb="7" eb="8">
      <t>オウ</t>
    </rPh>
    <rPh sb="11" eb="13">
      <t>シヨウ</t>
    </rPh>
    <rPh sb="16" eb="18">
      <t>ギョウム</t>
    </rPh>
    <rPh sb="25" eb="26">
      <t>ジョウ</t>
    </rPh>
    <rPh sb="27" eb="29">
      <t>ヒョウジ</t>
    </rPh>
    <rPh sb="32" eb="34">
      <t>シヨウ</t>
    </rPh>
    <rPh sb="38" eb="40">
      <t>ギョウム</t>
    </rPh>
    <rPh sb="41" eb="43">
      <t>ヒョウジ</t>
    </rPh>
    <phoneticPr fontId="28"/>
  </si>
  <si>
    <t xml:space="preserve">メニュー画面にて業務名称の部分一致検索や複数キーワード検索で対象業務を絞り込み表示できる業務検索機能を有すること。
</t>
    <rPh sb="4" eb="6">
      <t>ガメン</t>
    </rPh>
    <rPh sb="8" eb="10">
      <t>ギョウム</t>
    </rPh>
    <rPh sb="10" eb="12">
      <t>メイショウ</t>
    </rPh>
    <rPh sb="13" eb="15">
      <t>ブブン</t>
    </rPh>
    <rPh sb="15" eb="17">
      <t>イッチ</t>
    </rPh>
    <rPh sb="17" eb="19">
      <t>ケンサク</t>
    </rPh>
    <rPh sb="20" eb="22">
      <t>フクスウ</t>
    </rPh>
    <rPh sb="27" eb="29">
      <t>ケンサク</t>
    </rPh>
    <rPh sb="30" eb="32">
      <t>タイショウ</t>
    </rPh>
    <rPh sb="32" eb="34">
      <t>ギョウム</t>
    </rPh>
    <rPh sb="35" eb="36">
      <t>シボ</t>
    </rPh>
    <rPh sb="37" eb="38">
      <t>コ</t>
    </rPh>
    <rPh sb="39" eb="41">
      <t>ヒョウジ</t>
    </rPh>
    <rPh sb="44" eb="46">
      <t>ギョウム</t>
    </rPh>
    <rPh sb="46" eb="48">
      <t>ケンサク</t>
    </rPh>
    <rPh sb="48" eb="50">
      <t>キノウ</t>
    </rPh>
    <rPh sb="51" eb="52">
      <t>ユウ</t>
    </rPh>
    <phoneticPr fontId="28"/>
  </si>
  <si>
    <t xml:space="preserve">各画面のレイアウト、色合い、構成は、見出しをつけるなど使いやすい設計であること。
</t>
    <phoneticPr fontId="29"/>
  </si>
  <si>
    <t xml:space="preserve">日付入力項目については、直接入力のほか、カレンダー上で日付を選択して入力することも可能であること。
</t>
    <phoneticPr fontId="28"/>
  </si>
  <si>
    <t>検索結果の明細についてはCSVファイルに出力できること。</t>
    <phoneticPr fontId="29"/>
  </si>
  <si>
    <t xml:space="preserve">各画面の項目名称については、プログラム改修なしで修正できること（セルフカスタマイズ対応）。
</t>
    <rPh sb="0" eb="1">
      <t>カク</t>
    </rPh>
    <rPh sb="1" eb="3">
      <t>ガメン</t>
    </rPh>
    <rPh sb="4" eb="6">
      <t>コウモク</t>
    </rPh>
    <rPh sb="6" eb="8">
      <t>メイショウ</t>
    </rPh>
    <rPh sb="19" eb="21">
      <t>カイシュウ</t>
    </rPh>
    <rPh sb="24" eb="26">
      <t>シュウセイ</t>
    </rPh>
    <rPh sb="41" eb="43">
      <t>タイオウ</t>
    </rPh>
    <phoneticPr fontId="29"/>
  </si>
  <si>
    <t xml:space="preserve">システムで使用する用語、メッセージ、定数等をオンライン画面からメンテナンスできること。
</t>
    <rPh sb="5" eb="7">
      <t>シヨウ</t>
    </rPh>
    <rPh sb="9" eb="11">
      <t>ヨウゴ</t>
    </rPh>
    <rPh sb="18" eb="20">
      <t>テイスウ</t>
    </rPh>
    <rPh sb="20" eb="21">
      <t>ナド</t>
    </rPh>
    <rPh sb="27" eb="29">
      <t>ガメン</t>
    </rPh>
    <phoneticPr fontId="29"/>
  </si>
  <si>
    <t>メニュー表示を容易に変更できるメンテナンス画面を有すること。</t>
    <rPh sb="4" eb="6">
      <t>ヒョウジ</t>
    </rPh>
    <rPh sb="7" eb="9">
      <t>ヨウイ</t>
    </rPh>
    <rPh sb="10" eb="12">
      <t>ヘンコウ</t>
    </rPh>
    <rPh sb="21" eb="23">
      <t>ガメン</t>
    </rPh>
    <rPh sb="24" eb="25">
      <t>ユウ</t>
    </rPh>
    <phoneticPr fontId="29"/>
  </si>
  <si>
    <t xml:space="preserve">実行したバッチ処理の一覧を参照できること。また開始・終了時刻も参照できること。
</t>
    <rPh sb="0" eb="2">
      <t>ジッコウ</t>
    </rPh>
    <rPh sb="7" eb="9">
      <t>ショリ</t>
    </rPh>
    <rPh sb="10" eb="12">
      <t>イチラン</t>
    </rPh>
    <rPh sb="13" eb="15">
      <t>サンショウ</t>
    </rPh>
    <rPh sb="23" eb="25">
      <t>カイシ</t>
    </rPh>
    <rPh sb="26" eb="28">
      <t>シュウリョウ</t>
    </rPh>
    <rPh sb="28" eb="30">
      <t>ジコク</t>
    </rPh>
    <rPh sb="31" eb="33">
      <t>サンショウ</t>
    </rPh>
    <phoneticPr fontId="29"/>
  </si>
  <si>
    <t xml:space="preserve">全ての職員と所属のデータは日単位での履歴管理ができること。
</t>
    <rPh sb="0" eb="1">
      <t>スベ</t>
    </rPh>
    <rPh sb="3" eb="5">
      <t>ショクイン</t>
    </rPh>
    <rPh sb="6" eb="8">
      <t>ショゾク</t>
    </rPh>
    <rPh sb="13" eb="16">
      <t>ヒタンイ</t>
    </rPh>
    <rPh sb="18" eb="20">
      <t>リレキ</t>
    </rPh>
    <rPh sb="20" eb="22">
      <t>カンリ</t>
    </rPh>
    <phoneticPr fontId="29"/>
  </si>
  <si>
    <t>職員に対して主務だけでなく、最大10個の兼務情報を設定できること。</t>
    <rPh sb="14" eb="16">
      <t>サイダイ</t>
    </rPh>
    <phoneticPr fontId="29"/>
  </si>
  <si>
    <t>人事異動情報をCSVファイルから取込む機能を有すること。</t>
    <rPh sb="0" eb="2">
      <t>ジンジ</t>
    </rPh>
    <rPh sb="2" eb="4">
      <t>イドウ</t>
    </rPh>
    <rPh sb="4" eb="6">
      <t>ジョウホウ</t>
    </rPh>
    <rPh sb="16" eb="18">
      <t>トリコ</t>
    </rPh>
    <rPh sb="19" eb="21">
      <t>キノウ</t>
    </rPh>
    <rPh sb="22" eb="23">
      <t>ユウ</t>
    </rPh>
    <phoneticPr fontId="29"/>
  </si>
  <si>
    <t xml:space="preserve">人事情報をCSVファイルに出力する機能を有すること。
</t>
    <rPh sb="0" eb="2">
      <t>ジンジ</t>
    </rPh>
    <rPh sb="2" eb="4">
      <t>ジョウホウ</t>
    </rPh>
    <rPh sb="13" eb="15">
      <t>シュツリョク</t>
    </rPh>
    <rPh sb="17" eb="19">
      <t>キノウ</t>
    </rPh>
    <rPh sb="20" eb="21">
      <t>ユウ</t>
    </rPh>
    <phoneticPr fontId="29"/>
  </si>
  <si>
    <t xml:space="preserve">各業務の操作権限を個人に対して設定できること。
</t>
    <rPh sb="0" eb="3">
      <t>カクギョウム</t>
    </rPh>
    <rPh sb="4" eb="6">
      <t>ソウサ</t>
    </rPh>
    <rPh sb="6" eb="8">
      <t>ケンゲン</t>
    </rPh>
    <rPh sb="9" eb="11">
      <t>コジン</t>
    </rPh>
    <rPh sb="12" eb="13">
      <t>タイ</t>
    </rPh>
    <rPh sb="15" eb="17">
      <t>セッテイ</t>
    </rPh>
    <phoneticPr fontId="29"/>
  </si>
  <si>
    <t>パスワードの最低長の設定ができること。</t>
    <rPh sb="6" eb="8">
      <t>サイテイ</t>
    </rPh>
    <rPh sb="8" eb="9">
      <t>チョウ</t>
    </rPh>
    <rPh sb="10" eb="12">
      <t>セッテイ</t>
    </rPh>
    <phoneticPr fontId="28"/>
  </si>
  <si>
    <t>パスワードの有効期間を設定できること。</t>
    <rPh sb="6" eb="8">
      <t>ユウコウ</t>
    </rPh>
    <rPh sb="8" eb="10">
      <t>キカン</t>
    </rPh>
    <rPh sb="11" eb="13">
      <t>セッテイ</t>
    </rPh>
    <phoneticPr fontId="29"/>
  </si>
  <si>
    <t>パスワードの期限切れの警告表示日数を設定ができること。</t>
    <rPh sb="15" eb="17">
      <t>ニッスウ</t>
    </rPh>
    <rPh sb="18" eb="20">
      <t>セッテイ</t>
    </rPh>
    <phoneticPr fontId="29"/>
  </si>
  <si>
    <t>パスワードの複雑さの設定ができること。</t>
    <rPh sb="10" eb="12">
      <t>セッテイ</t>
    </rPh>
    <phoneticPr fontId="29"/>
  </si>
  <si>
    <t xml:space="preserve">一定回数連続して誤ったパスワードでログインを試みた場合、アカウントをロックする機能を有すること。
</t>
    <rPh sb="0" eb="2">
      <t>イッテイ</t>
    </rPh>
    <rPh sb="2" eb="4">
      <t>カイスウ</t>
    </rPh>
    <rPh sb="4" eb="6">
      <t>レンゾク</t>
    </rPh>
    <rPh sb="8" eb="9">
      <t>アヤマ</t>
    </rPh>
    <rPh sb="22" eb="23">
      <t>ココロ</t>
    </rPh>
    <rPh sb="25" eb="27">
      <t>バアイ</t>
    </rPh>
    <rPh sb="39" eb="41">
      <t>キノウ</t>
    </rPh>
    <rPh sb="42" eb="43">
      <t>ユウ</t>
    </rPh>
    <phoneticPr fontId="28"/>
  </si>
  <si>
    <t>ロックされたアカウントのロック解除する機能を有すること。</t>
    <rPh sb="22" eb="23">
      <t>ユウ</t>
    </rPh>
    <phoneticPr fontId="28"/>
  </si>
  <si>
    <t>添付ファイル登録時にドラッグ＆ドロップでファイルをアップロードできること。</t>
    <rPh sb="6" eb="8">
      <t>トウロク</t>
    </rPh>
    <rPh sb="8" eb="9">
      <t>ジ</t>
    </rPh>
    <phoneticPr fontId="29"/>
  </si>
  <si>
    <t>添付ファイル登録時に複数ファイルを同時にアップロードできること。</t>
    <rPh sb="10" eb="12">
      <t>フクスウ</t>
    </rPh>
    <rPh sb="17" eb="19">
      <t>ドウジ</t>
    </rPh>
    <phoneticPr fontId="28"/>
  </si>
  <si>
    <t>データベースの抽出対象はシステムで利用する全テーブルであること。</t>
    <rPh sb="7" eb="9">
      <t>チュウシュツ</t>
    </rPh>
    <rPh sb="9" eb="11">
      <t>タイショウ</t>
    </rPh>
    <rPh sb="17" eb="19">
      <t>リヨウ</t>
    </rPh>
    <rPh sb="21" eb="22">
      <t>ゼン</t>
    </rPh>
    <phoneticPr fontId="28"/>
  </si>
  <si>
    <t>データを抽出するためのアクセス権限を設定できること。</t>
    <phoneticPr fontId="29"/>
  </si>
  <si>
    <t>個人番号の管理ができること。</t>
    <rPh sb="0" eb="4">
      <t>コジンバンゴウ</t>
    </rPh>
    <rPh sb="5" eb="7">
      <t>カンリ</t>
    </rPh>
    <phoneticPr fontId="29"/>
  </si>
  <si>
    <t xml:space="preserve">個人番号業務従事者のみが、マイナンバーの確認、入力、帳票に記載ができること。
</t>
    <phoneticPr fontId="29"/>
  </si>
  <si>
    <t xml:space="preserve">画面、帳票等でマイナンバーを利用するものについては、ログにジャーナル出力できること。ただし、マイナンバーはログに出力しないこと。
</t>
    <rPh sb="0" eb="2">
      <t>ガメン</t>
    </rPh>
    <rPh sb="3" eb="6">
      <t>チョウヒョウトウ</t>
    </rPh>
    <rPh sb="14" eb="16">
      <t>リヨウ</t>
    </rPh>
    <rPh sb="34" eb="36">
      <t>シュツリョク</t>
    </rPh>
    <phoneticPr fontId="29"/>
  </si>
  <si>
    <t xml:space="preserve">個人番号情報をCSVファイルから取込む機能を有すること。
</t>
    <phoneticPr fontId="29"/>
  </si>
  <si>
    <t xml:space="preserve">個人番号情報をCSVファイルに出力する機能を有すること。
</t>
    <phoneticPr fontId="28"/>
  </si>
  <si>
    <t xml:space="preserve">インフラ・運用管理（人事給与システム）について  </t>
    <rPh sb="10" eb="14">
      <t>ジンジキュウヨ</t>
    </rPh>
    <phoneticPr fontId="28"/>
  </si>
  <si>
    <t xml:space="preserve">各業務画面を開いた状態でも、画面の横に業務メニューを表示させ、メインメニューに戻ることなく他の業務に移れること。
</t>
    <rPh sb="0" eb="1">
      <t>カク</t>
    </rPh>
    <rPh sb="1" eb="3">
      <t>ギョウム</t>
    </rPh>
    <rPh sb="3" eb="5">
      <t>ガメン</t>
    </rPh>
    <rPh sb="6" eb="7">
      <t>ヒラ</t>
    </rPh>
    <rPh sb="9" eb="11">
      <t>ジョウタイ</t>
    </rPh>
    <rPh sb="14" eb="16">
      <t>ガメン</t>
    </rPh>
    <rPh sb="17" eb="18">
      <t>ヨコ</t>
    </rPh>
    <rPh sb="19" eb="21">
      <t>ギョウム</t>
    </rPh>
    <rPh sb="26" eb="28">
      <t>ヒョウジ</t>
    </rPh>
    <rPh sb="39" eb="40">
      <t>モド</t>
    </rPh>
    <rPh sb="45" eb="46">
      <t>タ</t>
    </rPh>
    <rPh sb="47" eb="49">
      <t>ギョウム</t>
    </rPh>
    <rPh sb="50" eb="51">
      <t>ウツ</t>
    </rPh>
    <phoneticPr fontId="28"/>
  </si>
  <si>
    <t xml:space="preserve">ログイン直後に利用者の電子決裁未決件数や通知の未読件数などの情報が表示されること。また、そこから関連業務へ遷移可能であること。
</t>
    <rPh sb="4" eb="6">
      <t>チョクゴ</t>
    </rPh>
    <rPh sb="7" eb="10">
      <t>リヨウシャ</t>
    </rPh>
    <rPh sb="11" eb="13">
      <t>デンシ</t>
    </rPh>
    <rPh sb="13" eb="15">
      <t>ケッサイ</t>
    </rPh>
    <rPh sb="15" eb="17">
      <t>ミケツ</t>
    </rPh>
    <rPh sb="17" eb="19">
      <t>ケンスウ</t>
    </rPh>
    <rPh sb="20" eb="22">
      <t>ツウチ</t>
    </rPh>
    <rPh sb="23" eb="25">
      <t>ミドク</t>
    </rPh>
    <rPh sb="25" eb="27">
      <t>ケンスウ</t>
    </rPh>
    <rPh sb="30" eb="32">
      <t>ジョウホウ</t>
    </rPh>
    <rPh sb="33" eb="35">
      <t>ヒョウジ</t>
    </rPh>
    <rPh sb="48" eb="50">
      <t>カンレン</t>
    </rPh>
    <rPh sb="50" eb="52">
      <t>ギョウム</t>
    </rPh>
    <rPh sb="53" eb="55">
      <t>センイ</t>
    </rPh>
    <rPh sb="55" eb="57">
      <t>カノウ</t>
    </rPh>
    <phoneticPr fontId="28"/>
  </si>
  <si>
    <t>必要に応じて業務画面を複数開く機能を有すること。</t>
    <rPh sb="0" eb="2">
      <t>ヒツヨウ</t>
    </rPh>
    <rPh sb="3" eb="4">
      <t>オウ</t>
    </rPh>
    <rPh sb="6" eb="8">
      <t>ギョウム</t>
    </rPh>
    <rPh sb="8" eb="10">
      <t>ガメン</t>
    </rPh>
    <rPh sb="11" eb="13">
      <t>フクスウ</t>
    </rPh>
    <rPh sb="13" eb="14">
      <t>ヒラ</t>
    </rPh>
    <rPh sb="15" eb="17">
      <t>キノウ</t>
    </rPh>
    <rPh sb="18" eb="19">
      <t>ユウ</t>
    </rPh>
    <phoneticPr fontId="29"/>
  </si>
  <si>
    <t xml:space="preserve">利用者の権限に応じて、使用できる業務のみがメニュー上に表示され、使用できない業務は表示されないこと。
</t>
    <rPh sb="0" eb="3">
      <t>リヨウシャ</t>
    </rPh>
    <rPh sb="4" eb="6">
      <t>ケンゲン</t>
    </rPh>
    <rPh sb="7" eb="8">
      <t>オウ</t>
    </rPh>
    <rPh sb="11" eb="13">
      <t>シヨウ</t>
    </rPh>
    <rPh sb="16" eb="18">
      <t>ギョウム</t>
    </rPh>
    <rPh sb="25" eb="26">
      <t>ジョウ</t>
    </rPh>
    <rPh sb="27" eb="29">
      <t>ヒョウジ</t>
    </rPh>
    <rPh sb="32" eb="34">
      <t>シヨウ</t>
    </rPh>
    <rPh sb="38" eb="40">
      <t>ギョウム</t>
    </rPh>
    <rPh sb="41" eb="43">
      <t>ヒョウジ</t>
    </rPh>
    <phoneticPr fontId="29"/>
  </si>
  <si>
    <t xml:space="preserve">カレンダーは運用や業務特性に応じて、6ヶ月や12ヶ月の表示に切替が可能であること。また、目的の年月へのジャンプ機能を有すること。
</t>
    <rPh sb="6" eb="8">
      <t>ウンヨウ</t>
    </rPh>
    <rPh sb="9" eb="11">
      <t>ギョウム</t>
    </rPh>
    <rPh sb="11" eb="13">
      <t>トクセイ</t>
    </rPh>
    <rPh sb="14" eb="15">
      <t>オウ</t>
    </rPh>
    <rPh sb="20" eb="21">
      <t>ゲツ</t>
    </rPh>
    <rPh sb="25" eb="26">
      <t>ゲツ</t>
    </rPh>
    <rPh sb="27" eb="29">
      <t>ヒョウジ</t>
    </rPh>
    <rPh sb="30" eb="32">
      <t>キリカエ</t>
    </rPh>
    <rPh sb="33" eb="35">
      <t>カノウ</t>
    </rPh>
    <rPh sb="44" eb="46">
      <t>モクテキ</t>
    </rPh>
    <rPh sb="47" eb="49">
      <t>ネンゲツ</t>
    </rPh>
    <rPh sb="55" eb="57">
      <t>キノウ</t>
    </rPh>
    <rPh sb="58" eb="59">
      <t>ユウ</t>
    </rPh>
    <phoneticPr fontId="29"/>
  </si>
  <si>
    <t xml:space="preserve">日付入力項目については、直接入力のほか、カレンダー上で日付を選択して入力することも可能であること。
</t>
    <phoneticPr fontId="29"/>
  </si>
  <si>
    <t xml:space="preserve">実行したバッチ処理の一覧を参照できること。また開始・終了時刻も参照できること。
</t>
    <rPh sb="0" eb="2">
      <t>ジッコウ</t>
    </rPh>
    <rPh sb="7" eb="9">
      <t>ショリ</t>
    </rPh>
    <rPh sb="10" eb="12">
      <t>イチラン</t>
    </rPh>
    <rPh sb="13" eb="15">
      <t>サンショウ</t>
    </rPh>
    <rPh sb="23" eb="25">
      <t>カイシ</t>
    </rPh>
    <rPh sb="26" eb="28">
      <t>シュウリョウ</t>
    </rPh>
    <rPh sb="28" eb="30">
      <t>ジコク</t>
    </rPh>
    <rPh sb="31" eb="33">
      <t>サンショウ</t>
    </rPh>
    <phoneticPr fontId="28"/>
  </si>
  <si>
    <t xml:space="preserve">一定回数連続して誤ったパスワードでログインを試みた場合、アカウントをロックする機能を有すること。
</t>
    <rPh sb="0" eb="2">
      <t>イッテイ</t>
    </rPh>
    <rPh sb="2" eb="4">
      <t>カイスウ</t>
    </rPh>
    <rPh sb="4" eb="6">
      <t>レンゾク</t>
    </rPh>
    <rPh sb="8" eb="9">
      <t>アヤマ</t>
    </rPh>
    <rPh sb="22" eb="23">
      <t>ココロ</t>
    </rPh>
    <rPh sb="25" eb="27">
      <t>バアイ</t>
    </rPh>
    <rPh sb="39" eb="41">
      <t>キノウ</t>
    </rPh>
    <rPh sb="42" eb="43">
      <t>ユウ</t>
    </rPh>
    <phoneticPr fontId="29"/>
  </si>
  <si>
    <t>ロックされたアカウントのロック解除する機能を有すること。</t>
    <rPh sb="22" eb="23">
      <t>ユウ</t>
    </rPh>
    <phoneticPr fontId="29"/>
  </si>
  <si>
    <t>電子ファイルを登録できるライブラリ機能を有すること。</t>
    <rPh sb="0" eb="2">
      <t>デンシ</t>
    </rPh>
    <rPh sb="7" eb="9">
      <t>トウロク</t>
    </rPh>
    <rPh sb="17" eb="19">
      <t>キノウ</t>
    </rPh>
    <rPh sb="20" eb="21">
      <t>ユウ</t>
    </rPh>
    <phoneticPr fontId="29"/>
  </si>
  <si>
    <t>添付ファイル登録時に複数ファイルを同時にアップロードできること。</t>
    <rPh sb="10" eb="12">
      <t>フクスウ</t>
    </rPh>
    <rPh sb="17" eb="19">
      <t>ドウジ</t>
    </rPh>
    <phoneticPr fontId="29"/>
  </si>
  <si>
    <t xml:space="preserve">システム利用者が条件を指定してデータベースからCSVファイル形式またはPDF形式でデータを抽出できる画面があること。
</t>
    <rPh sb="4" eb="7">
      <t>リヨウシャ</t>
    </rPh>
    <rPh sb="8" eb="10">
      <t>ジョウケン</t>
    </rPh>
    <rPh sb="11" eb="13">
      <t>シテイ</t>
    </rPh>
    <rPh sb="30" eb="32">
      <t>ケイシキ</t>
    </rPh>
    <rPh sb="38" eb="40">
      <t>ケイシキ</t>
    </rPh>
    <rPh sb="45" eb="47">
      <t>チュウシュツ</t>
    </rPh>
    <rPh sb="50" eb="52">
      <t>ガメン</t>
    </rPh>
    <phoneticPr fontId="29"/>
  </si>
  <si>
    <t>データベースの抽出対象はシステムで利用する全テーブルであること。</t>
    <rPh sb="7" eb="9">
      <t>チュウシュツ</t>
    </rPh>
    <rPh sb="9" eb="11">
      <t>タイショウ</t>
    </rPh>
    <rPh sb="17" eb="19">
      <t>リヨウ</t>
    </rPh>
    <rPh sb="21" eb="22">
      <t>ゼン</t>
    </rPh>
    <phoneticPr fontId="29"/>
  </si>
  <si>
    <t>ログイン直後に、主務と兼務を切り替えることができること。</t>
    <rPh sb="4" eb="6">
      <t>チョクゴ</t>
    </rPh>
    <rPh sb="8" eb="10">
      <t>シュム</t>
    </rPh>
    <rPh sb="11" eb="13">
      <t>ケンム</t>
    </rPh>
    <rPh sb="14" eb="15">
      <t>キ</t>
    </rPh>
    <rPh sb="16" eb="17">
      <t>カ</t>
    </rPh>
    <phoneticPr fontId="29"/>
  </si>
  <si>
    <t>ログイン直後に利用者に届いている通知の最新情報が表示されていること。</t>
    <phoneticPr fontId="28"/>
  </si>
  <si>
    <t xml:space="preserve">オンライン利用時間については、業務単位に管理が可能であること。また、システム管理者等の特定の利用者については利用時間外においても操作できること。
</t>
    <rPh sb="5" eb="7">
      <t>リヨウ</t>
    </rPh>
    <rPh sb="7" eb="9">
      <t>ジカン</t>
    </rPh>
    <rPh sb="15" eb="17">
      <t>ギョウム</t>
    </rPh>
    <rPh sb="17" eb="19">
      <t>タンイ</t>
    </rPh>
    <rPh sb="20" eb="22">
      <t>カンリ</t>
    </rPh>
    <rPh sb="23" eb="25">
      <t>カノウ</t>
    </rPh>
    <rPh sb="38" eb="41">
      <t>カンリシャ</t>
    </rPh>
    <rPh sb="41" eb="42">
      <t>ナド</t>
    </rPh>
    <rPh sb="43" eb="45">
      <t>トクテイ</t>
    </rPh>
    <rPh sb="46" eb="49">
      <t>リヨウシャ</t>
    </rPh>
    <rPh sb="54" eb="56">
      <t>リヨウ</t>
    </rPh>
    <rPh sb="56" eb="58">
      <t>ジカン</t>
    </rPh>
    <rPh sb="58" eb="59">
      <t>ガイ</t>
    </rPh>
    <rPh sb="64" eb="66">
      <t>ソウサ</t>
    </rPh>
    <phoneticPr fontId="28"/>
  </si>
  <si>
    <t>職員・所属管理</t>
    <rPh sb="0" eb="2">
      <t>ショクイン</t>
    </rPh>
    <rPh sb="3" eb="5">
      <t>ショゾク</t>
    </rPh>
    <rPh sb="5" eb="7">
      <t>カンリ</t>
    </rPh>
    <phoneticPr fontId="28"/>
  </si>
  <si>
    <t>パスワードの最低長の設定ができること。</t>
    <rPh sb="6" eb="8">
      <t>サイテイ</t>
    </rPh>
    <rPh sb="8" eb="9">
      <t>チョウ</t>
    </rPh>
    <rPh sb="10" eb="12">
      <t>セッテイ</t>
    </rPh>
    <phoneticPr fontId="29"/>
  </si>
  <si>
    <t>データを抽出するためのアクセス権限を設定できること。</t>
    <phoneticPr fontId="28"/>
  </si>
  <si>
    <t xml:space="preserve">インフラ・運用管理（庶務事務システム）について  </t>
    <rPh sb="10" eb="12">
      <t>ショム</t>
    </rPh>
    <rPh sb="12" eb="14">
      <t>ジム</t>
    </rPh>
    <phoneticPr fontId="28"/>
  </si>
  <si>
    <t>正規職員</t>
    <rPh sb="0" eb="2">
      <t>セイキ</t>
    </rPh>
    <rPh sb="2" eb="4">
      <t>ショクイン</t>
    </rPh>
    <phoneticPr fontId="28"/>
  </si>
  <si>
    <t>週休日の振替単位は1日、半日（4時間）の選択ができること。</t>
    <rPh sb="0" eb="2">
      <t>シュウキュウ</t>
    </rPh>
    <rPh sb="2" eb="3">
      <t>ビ</t>
    </rPh>
    <rPh sb="4" eb="6">
      <t>フリカエ</t>
    </rPh>
    <rPh sb="6" eb="8">
      <t>タンイ</t>
    </rPh>
    <rPh sb="10" eb="11">
      <t>ニチ</t>
    </rPh>
    <rPh sb="12" eb="14">
      <t>ハンニチ</t>
    </rPh>
    <rPh sb="16" eb="18">
      <t>ジカン</t>
    </rPh>
    <rPh sb="20" eb="22">
      <t>センタク</t>
    </rPh>
    <phoneticPr fontId="29"/>
  </si>
  <si>
    <t>休暇管理</t>
    <phoneticPr fontId="6"/>
  </si>
  <si>
    <t>会計年度任用職員についても画面より容易に年休日数付与日数、残日数の修正ができること。</t>
    <rPh sb="13" eb="15">
      <t>ガメン</t>
    </rPh>
    <rPh sb="17" eb="19">
      <t>ヨウイ</t>
    </rPh>
    <rPh sb="20" eb="22">
      <t>ネンキュウ</t>
    </rPh>
    <rPh sb="22" eb="24">
      <t>ニッスウ</t>
    </rPh>
    <rPh sb="24" eb="26">
      <t>フヨ</t>
    </rPh>
    <rPh sb="26" eb="28">
      <t>ニッスウ</t>
    </rPh>
    <rPh sb="29" eb="30">
      <t>ザン</t>
    </rPh>
    <rPh sb="30" eb="32">
      <t>ニッスウ</t>
    </rPh>
    <rPh sb="33" eb="35">
      <t>シュウセイ</t>
    </rPh>
    <phoneticPr fontId="29"/>
  </si>
  <si>
    <t>休暇種別毎の有給／無給の設定を正規職員と会計年度任用職員で切り分けて設定できること。</t>
    <rPh sb="0" eb="2">
      <t>キュウカ</t>
    </rPh>
    <rPh sb="2" eb="4">
      <t>シュベツ</t>
    </rPh>
    <rPh sb="4" eb="5">
      <t>ゴト</t>
    </rPh>
    <rPh sb="29" eb="30">
      <t>キ</t>
    </rPh>
    <rPh sb="31" eb="32">
      <t>ワ</t>
    </rPh>
    <rPh sb="34" eb="36">
      <t>セッテイ</t>
    </rPh>
    <phoneticPr fontId="6"/>
  </si>
  <si>
    <t>会計年度任用職員についても各種休暇申請→電子決裁の流れで処理できること。</t>
    <rPh sb="0" eb="2">
      <t>カイケイ</t>
    </rPh>
    <rPh sb="2" eb="4">
      <t>ネンド</t>
    </rPh>
    <rPh sb="4" eb="6">
      <t>ニンヨウ</t>
    </rPh>
    <rPh sb="6" eb="8">
      <t>ショクイン</t>
    </rPh>
    <rPh sb="13" eb="15">
      <t>カクシュ</t>
    </rPh>
    <rPh sb="15" eb="17">
      <t>キュウカ</t>
    </rPh>
    <rPh sb="17" eb="19">
      <t>シンセイ</t>
    </rPh>
    <rPh sb="20" eb="22">
      <t>デンシ</t>
    </rPh>
    <rPh sb="22" eb="24">
      <t>ケッサイ</t>
    </rPh>
    <rPh sb="25" eb="26">
      <t>ナガ</t>
    </rPh>
    <rPh sb="28" eb="30">
      <t>ショリ</t>
    </rPh>
    <phoneticPr fontId="29"/>
  </si>
  <si>
    <t>会計年度任用職員についても予定申請→電子決裁→実績申請の流れで処理できること。</t>
    <rPh sb="13" eb="15">
      <t>ヨテイ</t>
    </rPh>
    <rPh sb="15" eb="17">
      <t>シンセイ</t>
    </rPh>
    <rPh sb="20" eb="22">
      <t>ケッサイ</t>
    </rPh>
    <rPh sb="23" eb="25">
      <t>ジッセキ</t>
    </rPh>
    <rPh sb="25" eb="27">
      <t>シンセイ</t>
    </rPh>
    <rPh sb="28" eb="29">
      <t>ナガ</t>
    </rPh>
    <rPh sb="31" eb="33">
      <t>ショリ</t>
    </rPh>
    <phoneticPr fontId="29"/>
  </si>
  <si>
    <t>代理申請の際、職員を複数人選択することにより、複数人の代理申請を行えること。</t>
    <phoneticPr fontId="29"/>
  </si>
  <si>
    <t>決裁者が不在の場合でも、上位決裁者による引上決裁および引上却下、申請者からの決裁ルート変更が可能であること。</t>
    <rPh sb="0" eb="3">
      <t>ケッサイシャ</t>
    </rPh>
    <rPh sb="4" eb="6">
      <t>フザイ</t>
    </rPh>
    <rPh sb="7" eb="9">
      <t>バア</t>
    </rPh>
    <rPh sb="12" eb="14">
      <t>ジョウイ</t>
    </rPh>
    <rPh sb="14" eb="16">
      <t>ケッサイ</t>
    </rPh>
    <rPh sb="16" eb="17">
      <t>シャ</t>
    </rPh>
    <rPh sb="20" eb="22">
      <t>ヒキア</t>
    </rPh>
    <rPh sb="22" eb="24">
      <t>ケッサイ</t>
    </rPh>
    <rPh sb="27" eb="29">
      <t>ヒキア</t>
    </rPh>
    <rPh sb="29" eb="31">
      <t>キャッカ</t>
    </rPh>
    <rPh sb="32" eb="35">
      <t>シンセイシャ</t>
    </rPh>
    <rPh sb="38" eb="40">
      <t>ケッサイ</t>
    </rPh>
    <rPh sb="43" eb="45">
      <t>ヘンコウ</t>
    </rPh>
    <rPh sb="46" eb="48">
      <t>カノウ</t>
    </rPh>
    <phoneticPr fontId="29"/>
  </si>
  <si>
    <t>申請時に休憩時間が設定できること。
また、休憩時間を勤務時間の計算から除外できること。</t>
    <rPh sb="0" eb="2">
      <t>シンセイ</t>
    </rPh>
    <rPh sb="2" eb="3">
      <t>ジ</t>
    </rPh>
    <rPh sb="4" eb="6">
      <t>キュウケイ</t>
    </rPh>
    <rPh sb="6" eb="8">
      <t>ジカン</t>
    </rPh>
    <rPh sb="9" eb="11">
      <t>セッテイ</t>
    </rPh>
    <phoneticPr fontId="29"/>
  </si>
  <si>
    <t>勤務時間が自動計算されること。（日給者の場合は勤務日数、時給者の場合は勤務時間数が自動集計されること。）</t>
    <rPh sb="16" eb="19">
      <t>ニッキュウシャ</t>
    </rPh>
    <rPh sb="20" eb="22">
      <t>バアイ</t>
    </rPh>
    <rPh sb="23" eb="25">
      <t>キンム</t>
    </rPh>
    <rPh sb="25" eb="27">
      <t>ニッスウ</t>
    </rPh>
    <rPh sb="28" eb="31">
      <t>ジキュウシャ</t>
    </rPh>
    <rPh sb="32" eb="34">
      <t>バアイ</t>
    </rPh>
    <rPh sb="35" eb="37">
      <t>キンム</t>
    </rPh>
    <rPh sb="37" eb="40">
      <t>ジカンスウ</t>
    </rPh>
    <rPh sb="41" eb="45">
      <t>ジドウシュウケイ</t>
    </rPh>
    <phoneticPr fontId="6"/>
  </si>
  <si>
    <t>人事情報連携時、所属により庶務管理の権限を自動的に設定できること。</t>
    <rPh sb="0" eb="2">
      <t>ジンジ</t>
    </rPh>
    <rPh sb="2" eb="4">
      <t>ジョウホウ</t>
    </rPh>
    <rPh sb="4" eb="6">
      <t>レンケイ</t>
    </rPh>
    <rPh sb="6" eb="7">
      <t>ジ</t>
    </rPh>
    <rPh sb="8" eb="10">
      <t>ショゾク</t>
    </rPh>
    <rPh sb="13" eb="15">
      <t>ショム</t>
    </rPh>
    <rPh sb="15" eb="17">
      <t>カンリ</t>
    </rPh>
    <rPh sb="18" eb="20">
      <t>ケンゲン</t>
    </rPh>
    <rPh sb="21" eb="24">
      <t>ジドウテキ</t>
    </rPh>
    <rPh sb="25" eb="27">
      <t>セッテイ</t>
    </rPh>
    <phoneticPr fontId="29"/>
  </si>
  <si>
    <t>旧姓や別姓を使用する職員に対して、辞令と年末調整で本姓と旧姓・別姓の制御ができること。</t>
    <rPh sb="17" eb="19">
      <t>ジレイ</t>
    </rPh>
    <rPh sb="20" eb="24">
      <t>ネンマツチョウセイ</t>
    </rPh>
    <phoneticPr fontId="29"/>
  </si>
  <si>
    <t xml:space="preserve">以下の人事情報の管理ができること。
氏名（本姓・旧姓）、生年月日、性別、保証人氏名・住所、採用歴、退職歴、身分歴、職種歴、所属歴、職名歴、地位歴、階級歴、給料歴、学歴、住所歴、前歴、免許・資格歴、表彰・処分歴、研修受講歴、障害者歴、メールアドレス
</t>
    <phoneticPr fontId="29"/>
  </si>
  <si>
    <t>氏名は本姓・旧姓とも漢字・カナで管理できること。</t>
    <phoneticPr fontId="29"/>
  </si>
  <si>
    <t>職員の検索は氏名、職員番号、共済番号、所属コード、職員の区分などで実施できること。</t>
    <phoneticPr fontId="29"/>
  </si>
  <si>
    <t xml:space="preserve">在職者に対し職員番号を随時変更できること。また、変更しても各種の履歴情報を同一人物のものとして管理できること。
</t>
    <phoneticPr fontId="29"/>
  </si>
  <si>
    <t xml:space="preserve">人事記録カードを顔写真入りで印刷できること。
また、職員を複数名指定して印刷ができること。
</t>
    <phoneticPr fontId="29"/>
  </si>
  <si>
    <t>職員ごとにメモ情報を管理できること。</t>
    <phoneticPr fontId="29"/>
  </si>
  <si>
    <t xml:space="preserve">人事情報をもとに、以下の項目を複合条件指定して検索し、対象者を一覧表示できること。（職員情報ヘルプ）
＜検索条件＞
職員区分、職務名、性別、生年月日、年齢、採用年月日、退職年月日、人事所属、給料表、人事職種、身分、地位、在位年数、職名、階級
</t>
    <phoneticPr fontId="29"/>
  </si>
  <si>
    <t>人事給与システムで保有している情報をEUC機能でCSVファイルとして出力できること。</t>
    <rPh sb="0" eb="4">
      <t>ジンジキュウヨ</t>
    </rPh>
    <rPh sb="9" eb="11">
      <t>ホユウ</t>
    </rPh>
    <rPh sb="15" eb="17">
      <t>ジョウホウ</t>
    </rPh>
    <rPh sb="21" eb="23">
      <t>キノウ</t>
    </rPh>
    <phoneticPr fontId="29"/>
  </si>
  <si>
    <t>退職予定者の情報をCSVファイルで一括出力できること。</t>
    <phoneticPr fontId="29"/>
  </si>
  <si>
    <t>一次試験、二次試験の試験結果入力できること。</t>
    <phoneticPr fontId="29"/>
  </si>
  <si>
    <t>採用試験結果のデータ取込できること。</t>
    <phoneticPr fontId="29"/>
  </si>
  <si>
    <t>辞令書を一括印刷する際に任命権者や所属ごとに印刷できること。</t>
    <rPh sb="12" eb="16">
      <t>ニンメイケンシャ</t>
    </rPh>
    <rPh sb="17" eb="19">
      <t>ショゾク</t>
    </rPh>
    <rPh sb="22" eb="24">
      <t>インサツ</t>
    </rPh>
    <phoneticPr fontId="28"/>
  </si>
  <si>
    <t>互助会加入時に、俸給月額等の基礎額より互助会費の自動計算ができること。</t>
    <phoneticPr fontId="29"/>
  </si>
  <si>
    <t>職員組合加入時に、俸給月額等の基礎額より職員組合費の自動計算ができること。</t>
    <phoneticPr fontId="29"/>
  </si>
  <si>
    <t>法定外控除（任意控除）について、100種類以上の控除種類を登録できること。また、個人ごとに控除する金額を設定できること。</t>
    <phoneticPr fontId="29"/>
  </si>
  <si>
    <t>下記の事象に伴う日割情報が自動で作成でき、給与計算に反映できること。
月途中採用、月途中退職、休職開始、休職終了、休職継続、有給無給休職切り替え、停職開始、停職終了、停職継続</t>
    <phoneticPr fontId="29"/>
  </si>
  <si>
    <t>住民税の特徴義務者について、給与支払者毎に管理できること。</t>
    <rPh sb="14" eb="16">
      <t>キュウヨ</t>
    </rPh>
    <rPh sb="16" eb="18">
      <t>シハラ</t>
    </rPh>
    <rPh sb="18" eb="19">
      <t>シャ</t>
    </rPh>
    <phoneticPr fontId="29"/>
  </si>
  <si>
    <t>児童手当申請情報の管理（請求年月日、監護の有無、生計関係、認定日）ができること。</t>
    <phoneticPr fontId="29"/>
  </si>
  <si>
    <t>前月と当月など任意の月を指定して給与明細を比較し、手当および控除毎に金額変更があった職員を抽出できること。</t>
    <phoneticPr fontId="29"/>
  </si>
  <si>
    <t>採用者、退職者を条件指定して、該当者を確認できること。</t>
    <phoneticPr fontId="28"/>
  </si>
  <si>
    <t>給与支給明細書にお知らせを印字できること。</t>
    <phoneticPr fontId="29"/>
  </si>
  <si>
    <t>給与支払報告情報に登録する際、同一職員について職員単位での源泉徴収票の出力ができること。</t>
    <rPh sb="23" eb="25">
      <t>ショクイン</t>
    </rPh>
    <phoneticPr fontId="28"/>
  </si>
  <si>
    <t>日本年金機構へのデータによる届け出（被保険者資格取得届、被保険者資格喪失届、報酬月額算定基礎届、報酬月額変更届、賞与支払届）に対応できること。</t>
    <phoneticPr fontId="28"/>
  </si>
  <si>
    <t>日本年金機構へのデータによる届け出（被保険者資格取得届、被保険者資格喪失届、報酬月額算定基礎届、報酬月額変更届、賞与支払届）について、個人番号、または個人番号不記載理由が出力できること。</t>
    <phoneticPr fontId="29"/>
  </si>
  <si>
    <t>一般職員と同等の個人情報（雇用歴、資格、住所歴）を管理できること。</t>
    <rPh sb="13" eb="16">
      <t>コヨウレキ</t>
    </rPh>
    <rPh sb="17" eb="19">
      <t>シカク</t>
    </rPh>
    <rPh sb="20" eb="22">
      <t>ジュウショ</t>
    </rPh>
    <rPh sb="22" eb="23">
      <t>レキ</t>
    </rPh>
    <phoneticPr fontId="2"/>
  </si>
  <si>
    <t>再度の任用や、過去に任用・雇用実績のある者（過去と同じ職員区分）の任用を行う場合、既に登録された氏名、住所、口座の情報を再利用できること。</t>
    <rPh sb="22" eb="24">
      <t>カコ</t>
    </rPh>
    <rPh sb="25" eb="26">
      <t>オナ</t>
    </rPh>
    <rPh sb="27" eb="29">
      <t>ショクイン</t>
    </rPh>
    <rPh sb="29" eb="31">
      <t>クブン</t>
    </rPh>
    <phoneticPr fontId="2"/>
  </si>
  <si>
    <t>月額者について、月途中の任用開始・終了、無給の休暇取得、欠勤、夏季休業中の取り扱いを踏まえた日割り計算ができること。</t>
    <phoneticPr fontId="31"/>
  </si>
  <si>
    <t>給与支給明細書にお知らせを印字できること。</t>
    <phoneticPr fontId="28"/>
  </si>
  <si>
    <t>操作ログ、ログインログが管理できること。
また登録・参照・削除時にアクセスログを残すことができ、管理者は参照できること。</t>
    <phoneticPr fontId="29"/>
  </si>
  <si>
    <t>ヘルプ機能によりオンラインヘルプを呼び出せること。</t>
    <phoneticPr fontId="28"/>
  </si>
  <si>
    <t>全ての申請について理由・備考欄が用意され、定型句から文章の引用が可能なこと。</t>
    <phoneticPr fontId="29"/>
  </si>
  <si>
    <t xml:space="preserve">時間外申請の時間や休暇申請の種別等、各種申請内容が出勤簿情報に反映され、個人別に1ヵ月の勤務情報が一覧で確認できること。
また印刷できること。
</t>
    <phoneticPr fontId="29"/>
  </si>
  <si>
    <t>承認・決裁がされていないものについて表示する機能を有すること。</t>
    <phoneticPr fontId="28"/>
  </si>
  <si>
    <t>勤務予定情報を一括処理で作成できること。</t>
    <rPh sb="0" eb="2">
      <t>キンム</t>
    </rPh>
    <rPh sb="2" eb="4">
      <t>ヨテイ</t>
    </rPh>
    <rPh sb="4" eb="6">
      <t>ジョウホウ</t>
    </rPh>
    <rPh sb="7" eb="11">
      <t>イッカツショリ</t>
    </rPh>
    <rPh sb="12" eb="14">
      <t>サクセイ</t>
    </rPh>
    <phoneticPr fontId="29"/>
  </si>
  <si>
    <t>職員別の勤務形態を一括処理で作成できること。</t>
    <rPh sb="9" eb="13">
      <t>イッカツショリ</t>
    </rPh>
    <rPh sb="14" eb="16">
      <t>サクセイ</t>
    </rPh>
    <phoneticPr fontId="29"/>
  </si>
  <si>
    <t>60時間超過の勤務を行った際、各職員で代替休暇が取得できる時間を確認できること。</t>
    <phoneticPr fontId="6"/>
  </si>
  <si>
    <t>所属別、個人別に利用可能な特殊勤務手当てを設定できること。</t>
    <rPh sb="4" eb="6">
      <t>コジン</t>
    </rPh>
    <phoneticPr fontId="29"/>
  </si>
  <si>
    <t>管理職特別勤務手当の回数を自動集計できること。
平日深夜の手当にも対応していること。</t>
    <rPh sb="0" eb="3">
      <t>カンリショク</t>
    </rPh>
    <rPh sb="3" eb="5">
      <t>トクベツ</t>
    </rPh>
    <rPh sb="5" eb="7">
      <t>キンム</t>
    </rPh>
    <rPh sb="7" eb="9">
      <t>テアテ</t>
    </rPh>
    <rPh sb="24" eb="26">
      <t>ヘイジツ</t>
    </rPh>
    <rPh sb="26" eb="28">
      <t>シンヤ</t>
    </rPh>
    <rPh sb="29" eb="31">
      <t>テアテ</t>
    </rPh>
    <rPh sb="33" eb="35">
      <t>タイオウ</t>
    </rPh>
    <phoneticPr fontId="29"/>
  </si>
  <si>
    <t xml:space="preserve">年末の扶養控除申告書の提出ができること。
</t>
    <rPh sb="0" eb="2">
      <t>ネンマツ</t>
    </rPh>
    <rPh sb="3" eb="5">
      <t>フヨウ</t>
    </rPh>
    <rPh sb="5" eb="7">
      <t>コウジョ</t>
    </rPh>
    <rPh sb="7" eb="10">
      <t>シンコクショ</t>
    </rPh>
    <rPh sb="11" eb="13">
      <t>テイシュツ</t>
    </rPh>
    <phoneticPr fontId="28"/>
  </si>
  <si>
    <t xml:space="preserve">入力情報は申告書様式にてプレビュー確認できること。
</t>
    <rPh sb="2" eb="4">
      <t>ジョウホウ</t>
    </rPh>
    <rPh sb="5" eb="8">
      <t>シンコクショ</t>
    </rPh>
    <rPh sb="8" eb="10">
      <t>ヨウシキ</t>
    </rPh>
    <rPh sb="17" eb="19">
      <t>カクニン</t>
    </rPh>
    <phoneticPr fontId="28"/>
  </si>
  <si>
    <t xml:space="preserve">保険料控除申告書/基礎控除申告書/配偶者控除等申告書/所得金額調整控除申告書の提出ができること。
</t>
    <rPh sb="0" eb="3">
      <t>ホケンリョウ</t>
    </rPh>
    <rPh sb="3" eb="5">
      <t>コウジョ</t>
    </rPh>
    <rPh sb="9" eb="11">
      <t>キソ</t>
    </rPh>
    <rPh sb="11" eb="13">
      <t>コウジョ</t>
    </rPh>
    <rPh sb="17" eb="20">
      <t>ハイグウシャ</t>
    </rPh>
    <rPh sb="20" eb="22">
      <t>コウジョ</t>
    </rPh>
    <rPh sb="22" eb="23">
      <t>ナド</t>
    </rPh>
    <rPh sb="27" eb="29">
      <t>ショトク</t>
    </rPh>
    <rPh sb="29" eb="31">
      <t>キンガク</t>
    </rPh>
    <rPh sb="31" eb="33">
      <t>チョウセイ</t>
    </rPh>
    <rPh sb="33" eb="35">
      <t>コウジョ</t>
    </rPh>
    <rPh sb="35" eb="38">
      <t>シンコクショ</t>
    </rPh>
    <rPh sb="39" eb="41">
      <t>テイシュツ</t>
    </rPh>
    <phoneticPr fontId="28"/>
  </si>
  <si>
    <t xml:space="preserve">年末の住宅取得控除申告書の提出ができること。
</t>
    <rPh sb="0" eb="2">
      <t>ネンマツ</t>
    </rPh>
    <rPh sb="3" eb="5">
      <t>ジュウタク</t>
    </rPh>
    <rPh sb="5" eb="7">
      <t>シュトク</t>
    </rPh>
    <rPh sb="7" eb="9">
      <t>コウジョ</t>
    </rPh>
    <rPh sb="9" eb="12">
      <t>シンコクショ</t>
    </rPh>
    <rPh sb="13" eb="15">
      <t>テイシュツ</t>
    </rPh>
    <phoneticPr fontId="28"/>
  </si>
  <si>
    <t>職種、役職、職員区分を取り込む機能を有すること。</t>
    <rPh sb="11" eb="12">
      <t>ト</t>
    </rPh>
    <rPh sb="13" eb="14">
      <t>コ</t>
    </rPh>
    <rPh sb="15" eb="17">
      <t>キノウ</t>
    </rPh>
    <rPh sb="18" eb="19">
      <t>ユウ</t>
    </rPh>
    <phoneticPr fontId="29"/>
  </si>
  <si>
    <t>金融機関情報をメンテナンスできる機能を有すること。</t>
    <rPh sb="16" eb="18">
      <t>キノウ</t>
    </rPh>
    <rPh sb="19" eb="20">
      <t>ユウ</t>
    </rPh>
    <phoneticPr fontId="29"/>
  </si>
  <si>
    <t>打刻時間を基にした勤務時間数や時間外時間数と申請内容に乖離がある場合、警告を出力できること。</t>
    <rPh sb="22" eb="24">
      <t>シンセイ</t>
    </rPh>
    <rPh sb="24" eb="26">
      <t>ナイヨウ</t>
    </rPh>
    <rPh sb="27" eb="29">
      <t>カイリ</t>
    </rPh>
    <rPh sb="32" eb="34">
      <t>バアイ</t>
    </rPh>
    <rPh sb="35" eb="37">
      <t>ケイコク</t>
    </rPh>
    <rPh sb="38" eb="40">
      <t>シュツリョク</t>
    </rPh>
    <phoneticPr fontId="28"/>
  </si>
  <si>
    <t>人事給与システムに連携した前月実績情報は、取消または修正処理を行うことで申請内容の変更が可能なこと。</t>
    <rPh sb="9" eb="11">
      <t>レンケイ</t>
    </rPh>
    <rPh sb="17" eb="19">
      <t>ジョウホウ</t>
    </rPh>
    <rPh sb="21" eb="23">
      <t>トリケシ</t>
    </rPh>
    <rPh sb="26" eb="28">
      <t>シュウセイ</t>
    </rPh>
    <rPh sb="28" eb="30">
      <t>ショリ</t>
    </rPh>
    <rPh sb="31" eb="32">
      <t>オコナ</t>
    </rPh>
    <rPh sb="36" eb="38">
      <t>シンセイ</t>
    </rPh>
    <rPh sb="38" eb="40">
      <t>ナイヨウ</t>
    </rPh>
    <rPh sb="41" eb="43">
      <t>ヘンコウ</t>
    </rPh>
    <rPh sb="44" eb="46">
      <t>カノウ</t>
    </rPh>
    <phoneticPr fontId="29"/>
  </si>
  <si>
    <t>権限を付与された職員は、所属別、職員別に出張命令を一覧表示または印刷できること。</t>
    <phoneticPr fontId="6"/>
  </si>
  <si>
    <t xml:space="preserve">システムメンテナンス等の通知を記載し、情報共有ができること。
</t>
    <phoneticPr fontId="29"/>
  </si>
  <si>
    <t>付箋・メモ</t>
    <rPh sb="0" eb="2">
      <t>フセン</t>
    </rPh>
    <phoneticPr fontId="6"/>
  </si>
  <si>
    <t>利用者がWEBブラウザの業務画面上に電子的な付箋を貼り付ける機能またはメモを入力する機能を有すること。</t>
    <rPh sb="38" eb="40">
      <t>ニュウリョク</t>
    </rPh>
    <rPh sb="42" eb="44">
      <t>キノウ</t>
    </rPh>
    <rPh sb="45" eb="46">
      <t>ユウ</t>
    </rPh>
    <phoneticPr fontId="29"/>
  </si>
  <si>
    <t>採用者について、確定処理を実行した後でも、採用取り消し申請があった場合、データの削除ができること。</t>
    <rPh sb="40" eb="42">
      <t>サクジョ</t>
    </rPh>
    <phoneticPr fontId="29"/>
  </si>
  <si>
    <t xml:space="preserve">各業務で添付した電子ファイルをサーバ上で保管する仕組みを有すること。
</t>
    <rPh sb="0" eb="1">
      <t>カク</t>
    </rPh>
    <rPh sb="1" eb="3">
      <t>ギョウム</t>
    </rPh>
    <rPh sb="4" eb="6">
      <t>テンプ</t>
    </rPh>
    <rPh sb="8" eb="10">
      <t>デンシ</t>
    </rPh>
    <rPh sb="18" eb="19">
      <t>ジョウ</t>
    </rPh>
    <rPh sb="20" eb="22">
      <t>ホカン</t>
    </rPh>
    <rPh sb="24" eb="26">
      <t>シク</t>
    </rPh>
    <rPh sb="28" eb="29">
      <t>ユウ</t>
    </rPh>
    <phoneticPr fontId="29"/>
  </si>
  <si>
    <t>ログイン直後のトップ画面にカレンダーを表示できること。</t>
    <rPh sb="10" eb="12">
      <t>ガメン</t>
    </rPh>
    <rPh sb="19" eb="21">
      <t>ヒョウジ</t>
    </rPh>
    <phoneticPr fontId="29"/>
  </si>
  <si>
    <t xml:space="preserve">ログイン直後のトップ画面に表示されるカレンダーは、過去や未来の表示切替が可能であること。
</t>
    <rPh sb="10" eb="12">
      <t>ガメン</t>
    </rPh>
    <rPh sb="13" eb="15">
      <t>ヒョウジ</t>
    </rPh>
    <rPh sb="25" eb="27">
      <t>カコ</t>
    </rPh>
    <rPh sb="28" eb="30">
      <t>ミライ</t>
    </rPh>
    <rPh sb="31" eb="33">
      <t>ヒョウジ</t>
    </rPh>
    <rPh sb="33" eb="35">
      <t>キリカエ</t>
    </rPh>
    <rPh sb="36" eb="38">
      <t>カノウ</t>
    </rPh>
    <phoneticPr fontId="29"/>
  </si>
  <si>
    <t xml:space="preserve">システムメンテナンス等の通知を記載し、情報共有ができること。
</t>
    <phoneticPr fontId="28"/>
  </si>
  <si>
    <r>
      <rPr>
        <sz val="10"/>
        <rFont val="ＭＳ 明朝"/>
        <family val="1"/>
        <charset val="128"/>
      </rPr>
      <t>機能分類</t>
    </r>
    <rPh sb="0" eb="2">
      <t>キノウ</t>
    </rPh>
    <rPh sb="2" eb="4">
      <t>ブンルイ</t>
    </rPh>
    <phoneticPr fontId="6"/>
  </si>
  <si>
    <r>
      <rPr>
        <sz val="10"/>
        <rFont val="ＭＳ 明朝"/>
        <family val="1"/>
        <charset val="128"/>
      </rPr>
      <t>項番</t>
    </r>
    <rPh sb="0" eb="2">
      <t>コウバン</t>
    </rPh>
    <phoneticPr fontId="6"/>
  </si>
  <si>
    <r>
      <rPr>
        <sz val="10"/>
        <rFont val="ＭＳ 明朝"/>
        <family val="1"/>
        <charset val="128"/>
      </rPr>
      <t>機能要件</t>
    </r>
    <rPh sb="0" eb="2">
      <t>キノウ</t>
    </rPh>
    <rPh sb="2" eb="4">
      <t>ヨウケン</t>
    </rPh>
    <phoneticPr fontId="6"/>
  </si>
  <si>
    <r>
      <rPr>
        <sz val="10"/>
        <rFont val="ＭＳ 明朝"/>
        <family val="1"/>
        <charset val="128"/>
      </rPr>
      <t>回答</t>
    </r>
    <rPh sb="0" eb="2">
      <t>カイトウ</t>
    </rPh>
    <phoneticPr fontId="6"/>
  </si>
  <si>
    <r>
      <rPr>
        <sz val="10"/>
        <rFont val="ＭＳ 明朝"/>
        <family val="1"/>
        <charset val="128"/>
      </rPr>
      <t xml:space="preserve">コメント
</t>
    </r>
    <phoneticPr fontId="6"/>
  </si>
  <si>
    <r>
      <rPr>
        <sz val="10"/>
        <rFont val="ＭＳ 明朝"/>
        <family val="1"/>
        <charset val="128"/>
      </rPr>
      <t xml:space="preserve">大分類
</t>
    </r>
    <rPh sb="0" eb="3">
      <t>ダイブンルイ</t>
    </rPh>
    <phoneticPr fontId="6"/>
  </si>
  <si>
    <r>
      <rPr>
        <sz val="10"/>
        <rFont val="ＭＳ 明朝"/>
        <family val="1"/>
        <charset val="128"/>
      </rPr>
      <t xml:space="preserve">中分類
</t>
    </r>
    <rPh sb="0" eb="1">
      <t>チュウ</t>
    </rPh>
    <rPh sb="1" eb="3">
      <t>ブンルイ</t>
    </rPh>
    <phoneticPr fontId="6"/>
  </si>
  <si>
    <r>
      <rPr>
        <sz val="10"/>
        <rFont val="ＭＳ 明朝"/>
        <family val="1"/>
        <charset val="128"/>
      </rPr>
      <t>発生する制限事項、代替案による提案などを記載してください。</t>
    </r>
    <phoneticPr fontId="6"/>
  </si>
  <si>
    <t>控除された結果は、その目的別に集計ができること。</t>
    <phoneticPr fontId="29"/>
  </si>
  <si>
    <t>特別職の給料減額に対応できること。各種手当は手当額に減額率を乗じて計算できること。
ただし退職手当組合負担金については、減額前の給料で計算できること。</t>
    <phoneticPr fontId="6"/>
  </si>
  <si>
    <t>WEBブラウザはMicrosoft Edge(Edgeモード)またはGoogle Chromeが利用できること。</t>
    <phoneticPr fontId="29"/>
  </si>
  <si>
    <t>職員を名称にて検索する機能を有すること。</t>
    <rPh sb="0" eb="2">
      <t>ショクイン</t>
    </rPh>
    <rPh sb="3" eb="5">
      <t>メイショウ</t>
    </rPh>
    <rPh sb="7" eb="9">
      <t>ケンサク</t>
    </rPh>
    <rPh sb="11" eb="13">
      <t>キノウ</t>
    </rPh>
    <rPh sb="14" eb="15">
      <t>ユウ</t>
    </rPh>
    <phoneticPr fontId="29"/>
  </si>
  <si>
    <t>人事給与システム機能要件一覧</t>
    <rPh sb="0" eb="4">
      <t>ジンジキュウヨ</t>
    </rPh>
    <rPh sb="8" eb="10">
      <t>キノウ</t>
    </rPh>
    <rPh sb="10" eb="12">
      <t>ヨウケン</t>
    </rPh>
    <rPh sb="12" eb="14">
      <t>イチラン</t>
    </rPh>
    <phoneticPr fontId="28"/>
  </si>
  <si>
    <t>庶務事務システム機能要件一覧</t>
    <rPh sb="0" eb="2">
      <t>ショム</t>
    </rPh>
    <rPh sb="2" eb="4">
      <t>ジム</t>
    </rPh>
    <rPh sb="8" eb="10">
      <t>キノウ</t>
    </rPh>
    <rPh sb="10" eb="12">
      <t>ヨウケン</t>
    </rPh>
    <rPh sb="12" eb="14">
      <t>イチラン</t>
    </rPh>
    <phoneticPr fontId="28"/>
  </si>
  <si>
    <t>インフラ・運用管理（人事給与システム）機能要件一覧</t>
    <rPh sb="10" eb="14">
      <t>ジンジキュウヨ</t>
    </rPh>
    <rPh sb="19" eb="23">
      <t>キノウヨウケン</t>
    </rPh>
    <rPh sb="23" eb="25">
      <t>イチラン</t>
    </rPh>
    <phoneticPr fontId="28"/>
  </si>
  <si>
    <t>インフラ・運用管理（庶務事務システム）機能要件一覧</t>
    <rPh sb="5" eb="7">
      <t>ウンヨウ</t>
    </rPh>
    <rPh sb="7" eb="9">
      <t>カンリ</t>
    </rPh>
    <rPh sb="10" eb="14">
      <t>ショムジム</t>
    </rPh>
    <rPh sb="19" eb="23">
      <t>キノウヨウケン</t>
    </rPh>
    <rPh sb="23" eb="25">
      <t>イチラン</t>
    </rPh>
    <phoneticPr fontId="28"/>
  </si>
  <si>
    <t>様式第８号</t>
    <rPh sb="0" eb="2">
      <t>ヨウシキ</t>
    </rPh>
    <rPh sb="2" eb="3">
      <t>ダイ</t>
    </rPh>
    <rPh sb="4" eb="5">
      <t>ゴウ</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</si>
</sst>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6" x14ac:knownFonts="1">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ゴシック"/>
      <family val="3"/>
      <charset val="128"/>
    </font>
    <font>
      <sz val="11"/>
      <name val="ＭＳ 明朝"/>
      <family val="1"/>
      <charset val="128"/>
    </font>
    <font>
      <sz val="10"/>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b/>
      <sz val="16"/>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1"/>
      <color theme="8"/>
      <name val="ＭＳ Ｐゴシック"/>
      <family val="3"/>
      <charset val="128"/>
      <scheme val="minor"/>
    </font>
    <font>
      <sz val="11"/>
      <color rgb="FFFF0000"/>
      <name val="ＭＳ Ｐゴシック"/>
      <family val="3"/>
      <charset val="128"/>
      <scheme val="minor"/>
    </font>
    <font>
      <strike/>
      <sz val="11"/>
      <color rgb="FFFF0000"/>
      <name val="ＭＳ Ｐゴシック"/>
      <family val="3"/>
      <charset val="128"/>
      <scheme val="minor"/>
    </font>
    <font>
      <b/>
      <strike/>
      <sz val="11"/>
      <color rgb="FFFF0000"/>
      <name val="ＭＳ Ｐゴシック"/>
      <family val="3"/>
      <charset val="128"/>
      <scheme val="minor"/>
    </font>
    <font>
      <sz val="11"/>
      <color rgb="FF0070C0"/>
      <name val="ＭＳ Ｐゴシック"/>
      <family val="3"/>
      <charset val="128"/>
      <scheme val="minor"/>
    </font>
    <font>
      <strike/>
      <sz val="11"/>
      <name val="ＭＳ Ｐゴシック"/>
      <family val="3"/>
      <charset val="128"/>
      <scheme val="minor"/>
    </font>
    <font>
      <sz val="10"/>
      <name val="ＭＳ ゴシック"/>
      <family val="3"/>
      <charset val="128"/>
    </font>
    <font>
      <sz val="8"/>
      <name val="ＭＳ ゴシック"/>
      <family val="3"/>
      <charset val="128"/>
    </font>
    <font>
      <sz val="10"/>
      <name val="ＭＳ Ｐゴシック"/>
      <family val="3"/>
      <charset val="128"/>
    </font>
    <font>
      <sz val="10"/>
      <name val="Leelawadee UI Semilight"/>
      <family val="2"/>
    </font>
    <font>
      <sz val="16"/>
      <color theme="1"/>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s>
  <borders count="5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style="thin">
        <color indexed="64"/>
      </bottom>
      <diagonal/>
    </border>
    <border>
      <left style="medium">
        <color auto="1"/>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auto="1"/>
      </top>
      <bottom style="thin">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60">
    <xf numFmtId="0" fontId="0" fillId="0" borderId="0"/>
    <xf numFmtId="0" fontId="9"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0" applyNumberFormat="0" applyAlignment="0" applyProtection="0">
      <alignment vertical="center"/>
    </xf>
    <xf numFmtId="0" fontId="14" fillId="21" borderId="0" applyNumberFormat="0" applyBorder="0" applyAlignment="0" applyProtection="0">
      <alignment vertical="center"/>
    </xf>
    <xf numFmtId="0" fontId="9" fillId="22" borderId="11" applyNumberFormat="0" applyFont="0" applyAlignment="0" applyProtection="0">
      <alignment vertical="center"/>
    </xf>
    <xf numFmtId="0" fontId="15" fillId="0" borderId="12" applyNumberFormat="0" applyFill="0" applyAlignment="0" applyProtection="0">
      <alignment vertical="center"/>
    </xf>
    <xf numFmtId="0" fontId="16" fillId="3" borderId="0" applyNumberFormat="0" applyBorder="0" applyAlignment="0" applyProtection="0">
      <alignment vertical="center"/>
    </xf>
    <xf numFmtId="0" fontId="17" fillId="23" borderId="13" applyNumberFormat="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1" fillId="0" borderId="0" applyNumberFormat="0" applyFill="0" applyBorder="0" applyAlignment="0" applyProtection="0">
      <alignment vertical="center"/>
    </xf>
    <xf numFmtId="0" fontId="22" fillId="0" borderId="17" applyNumberFormat="0" applyFill="0" applyAlignment="0" applyProtection="0">
      <alignment vertical="center"/>
    </xf>
    <xf numFmtId="0" fontId="23" fillId="23" borderId="18" applyNumberFormat="0" applyAlignment="0" applyProtection="0">
      <alignment vertical="center"/>
    </xf>
    <xf numFmtId="0" fontId="24" fillId="0" borderId="0" applyNumberFormat="0" applyFill="0" applyBorder="0" applyAlignment="0" applyProtection="0">
      <alignment vertical="center"/>
    </xf>
    <xf numFmtId="0" fontId="25" fillId="7" borderId="13" applyNumberFormat="0" applyAlignment="0" applyProtection="0">
      <alignment vertical="center"/>
    </xf>
    <xf numFmtId="0" fontId="26" fillId="4" borderId="0" applyNumberFormat="0" applyBorder="0" applyAlignment="0" applyProtection="0">
      <alignment vertical="center"/>
    </xf>
    <xf numFmtId="0" fontId="27" fillId="0" borderId="0"/>
    <xf numFmtId="0" fontId="27" fillId="0" borderId="0"/>
    <xf numFmtId="0" fontId="5" fillId="0" borderId="0">
      <alignment vertical="center"/>
    </xf>
    <xf numFmtId="0" fontId="5" fillId="0" borderId="0">
      <alignment vertical="center"/>
    </xf>
    <xf numFmtId="0" fontId="9" fillId="0" borderId="0"/>
    <xf numFmtId="0" fontId="9" fillId="0" borderId="0"/>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9" fillId="0" borderId="0"/>
    <xf numFmtId="38" fontId="2" fillId="0" borderId="0" applyFont="0" applyFill="0" applyBorder="0" applyAlignment="0" applyProtection="0">
      <alignment vertical="center"/>
    </xf>
    <xf numFmtId="0" fontId="1" fillId="0" borderId="0">
      <alignment vertical="center"/>
    </xf>
    <xf numFmtId="0" fontId="1" fillId="0" borderId="0">
      <alignment vertical="center"/>
    </xf>
  </cellStyleXfs>
  <cellXfs count="288">
    <xf numFmtId="0" fontId="0" fillId="0" borderId="0" xfId="0"/>
    <xf numFmtId="0" fontId="7" fillId="0" borderId="0" xfId="44" applyFont="1" applyAlignment="1">
      <alignment vertical="center"/>
    </xf>
    <xf numFmtId="0" fontId="27" fillId="0" borderId="0" xfId="44"/>
    <xf numFmtId="0" fontId="30" fillId="0" borderId="0" xfId="55" applyFont="1" applyAlignment="1">
      <alignment horizontal="left" vertical="center"/>
    </xf>
    <xf numFmtId="0" fontId="31" fillId="0" borderId="0" xfId="55" applyFont="1">
      <alignment vertical="center"/>
    </xf>
    <xf numFmtId="0" fontId="31" fillId="0" borderId="0" xfId="55" applyFont="1" applyAlignment="1">
      <alignment horizontal="center" vertical="center"/>
    </xf>
    <xf numFmtId="0" fontId="31" fillId="0" borderId="0" xfId="55" applyFont="1" applyAlignment="1">
      <alignment vertical="top"/>
    </xf>
    <xf numFmtId="0" fontId="32" fillId="0" borderId="0" xfId="55" applyFont="1" applyAlignment="1">
      <alignment horizontal="right" vertical="center"/>
    </xf>
    <xf numFmtId="0" fontId="31" fillId="0" borderId="0" xfId="55" applyFont="1" applyAlignment="1">
      <alignment horizontal="left" vertical="center"/>
    </xf>
    <xf numFmtId="0" fontId="31" fillId="25" borderId="29" xfId="55" applyFont="1" applyFill="1" applyBorder="1">
      <alignment vertical="center"/>
    </xf>
    <xf numFmtId="0" fontId="31" fillId="25" borderId="30" xfId="55" applyFont="1" applyFill="1" applyBorder="1">
      <alignment vertical="center"/>
    </xf>
    <xf numFmtId="0" fontId="31" fillId="25" borderId="30" xfId="55" applyFont="1" applyFill="1" applyBorder="1" applyAlignment="1">
      <alignment horizontal="center" vertical="center"/>
    </xf>
    <xf numFmtId="0" fontId="31" fillId="25" borderId="30" xfId="55" applyFont="1" applyFill="1" applyBorder="1" applyAlignment="1">
      <alignment vertical="top"/>
    </xf>
    <xf numFmtId="0" fontId="31" fillId="25" borderId="31" xfId="55" applyFont="1" applyFill="1" applyBorder="1" applyAlignment="1">
      <alignment horizontal="left" vertical="center"/>
    </xf>
    <xf numFmtId="0" fontId="31" fillId="0" borderId="32" xfId="55" applyFont="1" applyBorder="1" applyAlignment="1">
      <alignment vertical="top"/>
    </xf>
    <xf numFmtId="0" fontId="31" fillId="0" borderId="1" xfId="55" applyFont="1" applyBorder="1" applyAlignment="1">
      <alignment vertical="top"/>
    </xf>
    <xf numFmtId="0" fontId="31" fillId="0" borderId="3" xfId="55" applyFont="1" applyBorder="1" applyAlignment="1">
      <alignment horizontal="center" vertical="center"/>
    </xf>
    <xf numFmtId="0" fontId="33" fillId="0" borderId="9" xfId="55" applyFont="1" applyBorder="1" applyAlignment="1">
      <alignment vertical="top" wrapText="1"/>
    </xf>
    <xf numFmtId="176" fontId="33" fillId="0" borderId="9" xfId="55" applyNumberFormat="1" applyFont="1" applyBorder="1" applyAlignment="1">
      <alignment horizontal="center" vertical="center" wrapText="1"/>
    </xf>
    <xf numFmtId="176" fontId="33" fillId="0" borderId="24" xfId="55" applyNumberFormat="1" applyFont="1" applyBorder="1" applyAlignment="1">
      <alignment horizontal="left" vertical="center" wrapText="1"/>
    </xf>
    <xf numFmtId="0" fontId="31" fillId="0" borderId="33" xfId="55" applyFont="1" applyBorder="1" applyAlignment="1">
      <alignment vertical="top"/>
    </xf>
    <xf numFmtId="0" fontId="31" fillId="0" borderId="2" xfId="55" applyFont="1" applyBorder="1" applyAlignment="1">
      <alignment vertical="top"/>
    </xf>
    <xf numFmtId="176" fontId="33" fillId="0" borderId="34" xfId="55" applyNumberFormat="1" applyFont="1" applyBorder="1" applyAlignment="1">
      <alignment vertical="top" wrapText="1"/>
    </xf>
    <xf numFmtId="0" fontId="33" fillId="0" borderId="34" xfId="55" applyFont="1" applyBorder="1" applyAlignment="1">
      <alignment vertical="top" wrapText="1"/>
    </xf>
    <xf numFmtId="0" fontId="33" fillId="0" borderId="3" xfId="55" applyFont="1" applyBorder="1" applyAlignment="1">
      <alignment horizontal="center" vertical="center"/>
    </xf>
    <xf numFmtId="0" fontId="31" fillId="24" borderId="1" xfId="55" applyFont="1" applyFill="1" applyBorder="1" applyAlignment="1">
      <alignment vertical="top"/>
    </xf>
    <xf numFmtId="0" fontId="31" fillId="24" borderId="3" xfId="55" applyFont="1" applyFill="1" applyBorder="1" applyAlignment="1">
      <alignment horizontal="center" vertical="center"/>
    </xf>
    <xf numFmtId="176" fontId="33" fillId="24" borderId="34" xfId="55" applyNumberFormat="1" applyFont="1" applyFill="1" applyBorder="1" applyAlignment="1">
      <alignment vertical="top" wrapText="1"/>
    </xf>
    <xf numFmtId="0" fontId="31" fillId="24" borderId="2" xfId="55" applyFont="1" applyFill="1" applyBorder="1" applyAlignment="1">
      <alignment vertical="top"/>
    </xf>
    <xf numFmtId="0" fontId="31" fillId="0" borderId="28" xfId="55" applyFont="1" applyBorder="1" applyAlignment="1">
      <alignment vertical="top"/>
    </xf>
    <xf numFmtId="176" fontId="34" fillId="0" borderId="24" xfId="55" applyNumberFormat="1" applyFont="1" applyBorder="1" applyAlignment="1">
      <alignment horizontal="left" vertical="center" wrapText="1"/>
    </xf>
    <xf numFmtId="0" fontId="31" fillId="0" borderId="35" xfId="55" applyFont="1" applyBorder="1" applyAlignment="1">
      <alignment vertical="top"/>
    </xf>
    <xf numFmtId="0" fontId="31" fillId="0" borderId="9" xfId="55" applyFont="1" applyBorder="1" applyAlignment="1">
      <alignment vertical="top"/>
    </xf>
    <xf numFmtId="0" fontId="31" fillId="25" borderId="35" xfId="55" applyFont="1" applyFill="1" applyBorder="1">
      <alignment vertical="center"/>
    </xf>
    <xf numFmtId="0" fontId="31" fillId="25" borderId="8" xfId="55" applyFont="1" applyFill="1" applyBorder="1">
      <alignment vertical="center"/>
    </xf>
    <xf numFmtId="0" fontId="31" fillId="25" borderId="8" xfId="55" applyFont="1" applyFill="1" applyBorder="1" applyAlignment="1">
      <alignment horizontal="center" vertical="center"/>
    </xf>
    <xf numFmtId="0" fontId="31" fillId="25" borderId="3" xfId="55" applyFont="1" applyFill="1" applyBorder="1" applyAlignment="1">
      <alignment vertical="top"/>
    </xf>
    <xf numFmtId="0" fontId="31" fillId="25" borderId="3" xfId="55" applyFont="1" applyFill="1" applyBorder="1" applyAlignment="1">
      <alignment horizontal="center" vertical="center"/>
    </xf>
    <xf numFmtId="0" fontId="31" fillId="25" borderId="36" xfId="55" applyFont="1" applyFill="1" applyBorder="1" applyAlignment="1">
      <alignment horizontal="left" vertical="center"/>
    </xf>
    <xf numFmtId="0" fontId="33" fillId="0" borderId="20" xfId="55" applyFont="1" applyBorder="1" applyAlignment="1">
      <alignment vertical="top" wrapText="1"/>
    </xf>
    <xf numFmtId="0" fontId="33" fillId="0" borderId="9" xfId="55" applyFont="1" applyBorder="1" applyAlignment="1">
      <alignment horizontal="center" vertical="center" wrapText="1"/>
    </xf>
    <xf numFmtId="0" fontId="33" fillId="0" borderId="24" xfId="55" applyFont="1" applyBorder="1" applyAlignment="1">
      <alignment horizontal="left" vertical="center" wrapText="1"/>
    </xf>
    <xf numFmtId="0" fontId="34" fillId="0" borderId="24" xfId="55" applyFont="1" applyBorder="1" applyAlignment="1">
      <alignment horizontal="left" vertical="center" wrapText="1"/>
    </xf>
    <xf numFmtId="0" fontId="35" fillId="0" borderId="24" xfId="55" applyFont="1" applyBorder="1" applyAlignment="1">
      <alignment horizontal="left" vertical="center" wrapText="1"/>
    </xf>
    <xf numFmtId="0" fontId="36" fillId="0" borderId="24" xfId="55" applyFont="1" applyBorder="1" applyAlignment="1">
      <alignment horizontal="left" vertical="center" wrapText="1"/>
    </xf>
    <xf numFmtId="0" fontId="31" fillId="25" borderId="37" xfId="55" applyFont="1" applyFill="1" applyBorder="1">
      <alignment vertical="center"/>
    </xf>
    <xf numFmtId="0" fontId="31" fillId="25" borderId="38" xfId="55" applyFont="1" applyFill="1" applyBorder="1">
      <alignment vertical="center"/>
    </xf>
    <xf numFmtId="0" fontId="31" fillId="25" borderId="25" xfId="55" applyFont="1" applyFill="1" applyBorder="1" applyAlignment="1">
      <alignment horizontal="left" vertical="center"/>
    </xf>
    <xf numFmtId="0" fontId="31" fillId="0" borderId="39" xfId="55" applyFont="1" applyBorder="1" applyAlignment="1">
      <alignment vertical="top"/>
    </xf>
    <xf numFmtId="0" fontId="31" fillId="0" borderId="19" xfId="55" applyFont="1" applyBorder="1" applyAlignment="1">
      <alignment vertical="top"/>
    </xf>
    <xf numFmtId="0" fontId="31" fillId="0" borderId="1" xfId="55" applyFont="1" applyBorder="1" applyAlignment="1">
      <alignment vertical="top" wrapText="1"/>
    </xf>
    <xf numFmtId="0" fontId="31" fillId="0" borderId="19" xfId="55" applyFont="1" applyBorder="1" applyAlignment="1">
      <alignment vertical="top" wrapText="1"/>
    </xf>
    <xf numFmtId="0" fontId="31" fillId="25" borderId="40" xfId="55" applyFont="1" applyFill="1" applyBorder="1">
      <alignment vertical="center"/>
    </xf>
    <xf numFmtId="0" fontId="31" fillId="25" borderId="0" xfId="55" applyFont="1" applyFill="1">
      <alignment vertical="center"/>
    </xf>
    <xf numFmtId="0" fontId="31" fillId="0" borderId="39" xfId="55" applyFont="1" applyBorder="1" applyAlignment="1">
      <alignment vertical="top" wrapText="1"/>
    </xf>
    <xf numFmtId="0" fontId="31" fillId="0" borderId="2" xfId="55" applyFont="1" applyBorder="1" applyAlignment="1">
      <alignment vertical="top" wrapText="1"/>
    </xf>
    <xf numFmtId="0" fontId="31" fillId="25" borderId="28" xfId="55" applyFont="1" applyFill="1" applyBorder="1">
      <alignment vertical="center"/>
    </xf>
    <xf numFmtId="0" fontId="36" fillId="25" borderId="25" xfId="55" applyFont="1" applyFill="1" applyBorder="1" applyAlignment="1">
      <alignment horizontal="left" vertical="center"/>
    </xf>
    <xf numFmtId="0" fontId="31" fillId="0" borderId="32" xfId="55" applyFont="1" applyBorder="1" applyAlignment="1">
      <alignment vertical="top" wrapText="1"/>
    </xf>
    <xf numFmtId="0" fontId="31" fillId="0" borderId="33" xfId="55" applyFont="1" applyBorder="1" applyAlignment="1">
      <alignment vertical="top" wrapText="1"/>
    </xf>
    <xf numFmtId="0" fontId="33" fillId="0" borderId="34" xfId="56" applyFont="1" applyBorder="1" applyAlignment="1">
      <alignment vertical="top"/>
    </xf>
    <xf numFmtId="0" fontId="33" fillId="0" borderId="9" xfId="56" applyFont="1" applyBorder="1" applyAlignment="1">
      <alignment horizontal="center" vertical="center"/>
    </xf>
    <xf numFmtId="0" fontId="33" fillId="0" borderId="24" xfId="56" applyFont="1" applyBorder="1" applyAlignment="1">
      <alignment horizontal="left" vertical="center"/>
    </xf>
    <xf numFmtId="38" fontId="31" fillId="0" borderId="32" xfId="57" applyFont="1" applyBorder="1" applyAlignment="1">
      <alignment vertical="top"/>
    </xf>
    <xf numFmtId="49" fontId="33" fillId="0" borderId="34" xfId="56" applyNumberFormat="1" applyFont="1" applyBorder="1" applyAlignment="1">
      <alignment vertical="top"/>
    </xf>
    <xf numFmtId="49" fontId="33" fillId="0" borderId="9" xfId="56" applyNumberFormat="1" applyFont="1" applyBorder="1" applyAlignment="1">
      <alignment horizontal="center" vertical="center"/>
    </xf>
    <xf numFmtId="49" fontId="33" fillId="0" borderId="24" xfId="56" applyNumberFormat="1" applyFont="1" applyBorder="1" applyAlignment="1">
      <alignment horizontal="left" vertical="center"/>
    </xf>
    <xf numFmtId="38" fontId="31" fillId="0" borderId="33" xfId="57" applyFont="1" applyBorder="1" applyAlignment="1">
      <alignment vertical="top"/>
    </xf>
    <xf numFmtId="38" fontId="31" fillId="0" borderId="41" xfId="57" applyFont="1" applyBorder="1" applyAlignment="1">
      <alignment vertical="top"/>
    </xf>
    <xf numFmtId="0" fontId="31" fillId="25" borderId="22" xfId="55" applyFont="1" applyFill="1" applyBorder="1">
      <alignment vertical="center"/>
    </xf>
    <xf numFmtId="0" fontId="31" fillId="0" borderId="41" xfId="55" applyFont="1" applyBorder="1" applyAlignment="1">
      <alignment vertical="top"/>
    </xf>
    <xf numFmtId="0" fontId="33" fillId="0" borderId="1" xfId="55" applyFont="1" applyBorder="1" applyAlignment="1">
      <alignment vertical="top"/>
    </xf>
    <xf numFmtId="0" fontId="33" fillId="0" borderId="34" xfId="56" applyFont="1" applyBorder="1" applyAlignment="1">
      <alignment vertical="top" wrapText="1"/>
    </xf>
    <xf numFmtId="0" fontId="36" fillId="0" borderId="2" xfId="55" applyFont="1" applyBorder="1" applyAlignment="1">
      <alignment vertical="top"/>
    </xf>
    <xf numFmtId="0" fontId="36" fillId="0" borderId="27" xfId="55" applyFont="1" applyBorder="1" applyAlignment="1">
      <alignment vertical="top"/>
    </xf>
    <xf numFmtId="0" fontId="33" fillId="0" borderId="1" xfId="55" applyFont="1" applyBorder="1" applyAlignment="1">
      <alignment vertical="top" wrapText="1"/>
    </xf>
    <xf numFmtId="0" fontId="33" fillId="0" borderId="27" xfId="55" applyFont="1" applyBorder="1" applyAlignment="1">
      <alignment vertical="top" wrapText="1"/>
    </xf>
    <xf numFmtId="0" fontId="33" fillId="0" borderId="2" xfId="55" applyFont="1" applyBorder="1" applyAlignment="1">
      <alignment vertical="top" wrapText="1"/>
    </xf>
    <xf numFmtId="0" fontId="33" fillId="0" borderId="24" xfId="56" applyFont="1" applyBorder="1" applyAlignment="1">
      <alignment horizontal="left" vertical="center" wrapText="1"/>
    </xf>
    <xf numFmtId="0" fontId="33" fillId="0" borderId="9" xfId="55" applyFont="1" applyBorder="1" applyAlignment="1">
      <alignment vertical="top"/>
    </xf>
    <xf numFmtId="0" fontId="31" fillId="26" borderId="3" xfId="55" applyFont="1" applyFill="1" applyBorder="1" applyAlignment="1">
      <alignment horizontal="center" vertical="center"/>
    </xf>
    <xf numFmtId="0" fontId="31" fillId="26" borderId="3" xfId="55" applyFont="1" applyFill="1" applyBorder="1" applyAlignment="1">
      <alignment vertical="top"/>
    </xf>
    <xf numFmtId="0" fontId="36" fillId="26" borderId="25" xfId="55" applyFont="1" applyFill="1" applyBorder="1" applyAlignment="1">
      <alignment horizontal="left" vertical="center"/>
    </xf>
    <xf numFmtId="0" fontId="31" fillId="25" borderId="3" xfId="55" applyFont="1" applyFill="1" applyBorder="1">
      <alignment vertical="center"/>
    </xf>
    <xf numFmtId="0" fontId="31" fillId="0" borderId="33" xfId="55" applyFont="1" applyBorder="1" applyAlignment="1">
      <alignment horizontal="left" vertical="top"/>
    </xf>
    <xf numFmtId="0" fontId="33" fillId="0" borderId="25" xfId="55" applyFont="1" applyBorder="1" applyAlignment="1">
      <alignment horizontal="left" vertical="center" wrapText="1"/>
    </xf>
    <xf numFmtId="0" fontId="31" fillId="0" borderId="9" xfId="55" applyFont="1" applyBorder="1" applyAlignment="1">
      <alignment horizontal="center" vertical="center"/>
    </xf>
    <xf numFmtId="0" fontId="33" fillId="0" borderId="3" xfId="55" applyFont="1" applyBorder="1" applyAlignment="1">
      <alignment vertical="top" wrapText="1"/>
    </xf>
    <xf numFmtId="49" fontId="33" fillId="0" borderId="3" xfId="56" applyNumberFormat="1" applyFont="1" applyBorder="1" applyAlignment="1">
      <alignment vertical="top" wrapText="1"/>
    </xf>
    <xf numFmtId="0" fontId="31" fillId="27" borderId="30" xfId="55" applyFont="1" applyFill="1" applyBorder="1" applyAlignment="1">
      <alignment horizontal="center" vertical="center"/>
    </xf>
    <xf numFmtId="0" fontId="31" fillId="27" borderId="31" xfId="55" applyFont="1" applyFill="1" applyBorder="1" applyAlignment="1">
      <alignment horizontal="left" vertical="center"/>
    </xf>
    <xf numFmtId="0" fontId="31" fillId="28" borderId="43" xfId="55" applyFont="1" applyFill="1" applyBorder="1">
      <alignment vertical="center"/>
    </xf>
    <xf numFmtId="0" fontId="31" fillId="28" borderId="30" xfId="55" applyFont="1" applyFill="1" applyBorder="1" applyAlignment="1">
      <alignment horizontal="center" vertical="center"/>
    </xf>
    <xf numFmtId="0" fontId="31" fillId="28" borderId="30" xfId="55" applyFont="1" applyFill="1" applyBorder="1" applyAlignment="1">
      <alignment vertical="top"/>
    </xf>
    <xf numFmtId="0" fontId="31" fillId="28" borderId="31" xfId="55" applyFont="1" applyFill="1" applyBorder="1" applyAlignment="1">
      <alignment horizontal="left" vertical="center"/>
    </xf>
    <xf numFmtId="0" fontId="31" fillId="29" borderId="30" xfId="55" applyFont="1" applyFill="1" applyBorder="1" applyAlignment="1">
      <alignment horizontal="center" vertical="center"/>
    </xf>
    <xf numFmtId="0" fontId="31" fillId="29" borderId="31" xfId="55" applyFont="1" applyFill="1" applyBorder="1" applyAlignment="1">
      <alignment horizontal="left" vertical="center"/>
    </xf>
    <xf numFmtId="0" fontId="31" fillId="29" borderId="29" xfId="55" applyFont="1" applyFill="1" applyBorder="1">
      <alignment vertical="center"/>
    </xf>
    <xf numFmtId="0" fontId="31" fillId="29" borderId="30" xfId="55" applyFont="1" applyFill="1" applyBorder="1">
      <alignment vertical="center"/>
    </xf>
    <xf numFmtId="0" fontId="31" fillId="27" borderId="29" xfId="55" applyFont="1" applyFill="1" applyBorder="1">
      <alignment vertical="center"/>
    </xf>
    <xf numFmtId="0" fontId="31" fillId="27" borderId="30" xfId="55" applyFont="1" applyFill="1" applyBorder="1">
      <alignment vertical="center"/>
    </xf>
    <xf numFmtId="0" fontId="31" fillId="28" borderId="30" xfId="55" applyFont="1" applyFill="1" applyBorder="1">
      <alignment vertical="center"/>
    </xf>
    <xf numFmtId="0" fontId="31" fillId="24" borderId="0" xfId="55" applyFont="1" applyFill="1">
      <alignment vertical="center"/>
    </xf>
    <xf numFmtId="0" fontId="30" fillId="24" borderId="0" xfId="55" applyFont="1" applyFill="1" applyAlignment="1">
      <alignment horizontal="left" vertical="center"/>
    </xf>
    <xf numFmtId="0" fontId="31" fillId="24" borderId="0" xfId="55" applyFont="1" applyFill="1" applyAlignment="1">
      <alignment horizontal="center" vertical="center"/>
    </xf>
    <xf numFmtId="0" fontId="31" fillId="24" borderId="0" xfId="55" applyFont="1" applyFill="1" applyAlignment="1">
      <alignment vertical="top"/>
    </xf>
    <xf numFmtId="0" fontId="32" fillId="24" borderId="0" xfId="55" applyFont="1" applyFill="1" applyAlignment="1">
      <alignment horizontal="right" vertical="center"/>
    </xf>
    <xf numFmtId="0" fontId="31" fillId="24" borderId="0" xfId="55" applyFont="1" applyFill="1" applyAlignment="1">
      <alignment horizontal="left" vertical="center"/>
    </xf>
    <xf numFmtId="0" fontId="7" fillId="24" borderId="0" xfId="44" applyFont="1" applyFill="1" applyAlignment="1">
      <alignment vertical="center"/>
    </xf>
    <xf numFmtId="0" fontId="27" fillId="24" borderId="0" xfId="44" applyFill="1"/>
    <xf numFmtId="0" fontId="31" fillId="24" borderId="32" xfId="55" applyFont="1" applyFill="1" applyBorder="1" applyAlignment="1">
      <alignment vertical="top"/>
    </xf>
    <xf numFmtId="0" fontId="33" fillId="24" borderId="9" xfId="55" applyFont="1" applyFill="1" applyBorder="1" applyAlignment="1">
      <alignment vertical="top" wrapText="1"/>
    </xf>
    <xf numFmtId="0" fontId="33" fillId="24" borderId="9" xfId="55" applyFont="1" applyFill="1" applyBorder="1" applyAlignment="1">
      <alignment horizontal="center" vertical="center" wrapText="1"/>
    </xf>
    <xf numFmtId="176" fontId="33" fillId="24" borderId="9" xfId="55" applyNumberFormat="1" applyFont="1" applyFill="1" applyBorder="1" applyAlignment="1">
      <alignment horizontal="center" vertical="center" wrapText="1"/>
    </xf>
    <xf numFmtId="176" fontId="33" fillId="24" borderId="24" xfId="55" applyNumberFormat="1" applyFont="1" applyFill="1" applyBorder="1" applyAlignment="1">
      <alignment horizontal="left" vertical="center" wrapText="1"/>
    </xf>
    <xf numFmtId="0" fontId="31" fillId="24" borderId="33" xfId="55" applyFont="1" applyFill="1" applyBorder="1" applyAlignment="1">
      <alignment vertical="top"/>
    </xf>
    <xf numFmtId="0" fontId="33" fillId="24" borderId="34" xfId="55" applyFont="1" applyFill="1" applyBorder="1" applyAlignment="1">
      <alignment vertical="top" wrapText="1"/>
    </xf>
    <xf numFmtId="0" fontId="33" fillId="24" borderId="3" xfId="55" applyFont="1" applyFill="1" applyBorder="1" applyAlignment="1">
      <alignment horizontal="center" vertical="center"/>
    </xf>
    <xf numFmtId="176" fontId="34" fillId="24" borderId="24" xfId="55" applyNumberFormat="1" applyFont="1" applyFill="1" applyBorder="1" applyAlignment="1">
      <alignment horizontal="left" vertical="center" wrapText="1"/>
    </xf>
    <xf numFmtId="0" fontId="31" fillId="24" borderId="38" xfId="55" applyFont="1" applyFill="1" applyBorder="1" applyAlignment="1">
      <alignment horizontal="center" vertical="center"/>
    </xf>
    <xf numFmtId="176" fontId="33" fillId="24" borderId="51" xfId="55" applyNumberFormat="1" applyFont="1" applyFill="1" applyBorder="1" applyAlignment="1">
      <alignment vertical="top" wrapText="1"/>
    </xf>
    <xf numFmtId="176" fontId="33" fillId="24" borderId="1" xfId="55" applyNumberFormat="1" applyFont="1" applyFill="1" applyBorder="1" applyAlignment="1">
      <alignment horizontal="center" vertical="center" wrapText="1"/>
    </xf>
    <xf numFmtId="176" fontId="33" fillId="24" borderId="49" xfId="55" applyNumberFormat="1" applyFont="1" applyFill="1" applyBorder="1" applyAlignment="1">
      <alignment horizontal="left" vertical="center" wrapText="1"/>
    </xf>
    <xf numFmtId="0" fontId="31" fillId="24" borderId="33" xfId="55" applyFont="1" applyFill="1" applyBorder="1">
      <alignment vertical="center"/>
    </xf>
    <xf numFmtId="0" fontId="31" fillId="24" borderId="2" xfId="55" applyFont="1" applyFill="1" applyBorder="1">
      <alignment vertical="center"/>
    </xf>
    <xf numFmtId="0" fontId="31" fillId="24" borderId="4" xfId="55" applyFont="1" applyFill="1" applyBorder="1" applyAlignment="1">
      <alignment horizontal="center" vertical="center"/>
    </xf>
    <xf numFmtId="0" fontId="31" fillId="24" borderId="9" xfId="55" applyFont="1" applyFill="1" applyBorder="1" applyAlignment="1">
      <alignment vertical="top"/>
    </xf>
    <xf numFmtId="0" fontId="31" fillId="24" borderId="9" xfId="55" applyFont="1" applyFill="1" applyBorder="1" applyAlignment="1">
      <alignment horizontal="center" vertical="center"/>
    </xf>
    <xf numFmtId="0" fontId="31" fillId="24" borderId="9" xfId="55" applyFont="1" applyFill="1" applyBorder="1" applyAlignment="1">
      <alignment horizontal="left" vertical="center"/>
    </xf>
    <xf numFmtId="0" fontId="31" fillId="24" borderId="8" xfId="55" applyFont="1" applyFill="1" applyBorder="1" applyAlignment="1">
      <alignment horizontal="center" vertical="center"/>
    </xf>
    <xf numFmtId="0" fontId="33" fillId="24" borderId="27" xfId="55" applyFont="1" applyFill="1" applyBorder="1" applyAlignment="1">
      <alignment horizontal="center" vertical="center" wrapText="1"/>
    </xf>
    <xf numFmtId="0" fontId="33" fillId="24" borderId="50" xfId="55" applyFont="1" applyFill="1" applyBorder="1" applyAlignment="1">
      <alignment horizontal="left" vertical="center" wrapText="1"/>
    </xf>
    <xf numFmtId="0" fontId="33" fillId="24" borderId="24" xfId="55" applyFont="1" applyFill="1" applyBorder="1" applyAlignment="1">
      <alignment horizontal="left" vertical="center" wrapText="1"/>
    </xf>
    <xf numFmtId="0" fontId="34" fillId="24" borderId="24" xfId="55" applyFont="1" applyFill="1" applyBorder="1" applyAlignment="1">
      <alignment horizontal="left" vertical="center" wrapText="1"/>
    </xf>
    <xf numFmtId="0" fontId="35" fillId="24" borderId="24" xfId="55" applyFont="1" applyFill="1" applyBorder="1" applyAlignment="1">
      <alignment horizontal="left" vertical="center" wrapText="1"/>
    </xf>
    <xf numFmtId="0" fontId="36" fillId="24" borderId="24" xfId="55" applyFont="1" applyFill="1" applyBorder="1" applyAlignment="1">
      <alignment horizontal="left" vertical="center" wrapText="1"/>
    </xf>
    <xf numFmtId="0" fontId="31" fillId="24" borderId="25" xfId="55" applyFont="1" applyFill="1" applyBorder="1" applyAlignment="1">
      <alignment horizontal="left" vertical="center"/>
    </xf>
    <xf numFmtId="0" fontId="31" fillId="24" borderId="44" xfId="55" applyFont="1" applyFill="1" applyBorder="1" applyAlignment="1">
      <alignment vertical="top"/>
    </xf>
    <xf numFmtId="0" fontId="31" fillId="24" borderId="23" xfId="55" applyFont="1" applyFill="1" applyBorder="1" applyAlignment="1">
      <alignment vertical="top"/>
    </xf>
    <xf numFmtId="0" fontId="33" fillId="24" borderId="47" xfId="55" applyFont="1" applyFill="1" applyBorder="1" applyAlignment="1">
      <alignment horizontal="center" vertical="center"/>
    </xf>
    <xf numFmtId="0" fontId="33" fillId="24" borderId="48" xfId="55" applyFont="1" applyFill="1" applyBorder="1" applyAlignment="1">
      <alignment vertical="top" wrapText="1"/>
    </xf>
    <xf numFmtId="0" fontId="33" fillId="24" borderId="45" xfId="55" applyFont="1" applyFill="1" applyBorder="1" applyAlignment="1">
      <alignment horizontal="center" vertical="center" wrapText="1"/>
    </xf>
    <xf numFmtId="0" fontId="33" fillId="24" borderId="46" xfId="55" applyFont="1" applyFill="1" applyBorder="1" applyAlignment="1">
      <alignment horizontal="left" vertical="center" wrapText="1"/>
    </xf>
    <xf numFmtId="0" fontId="31" fillId="24" borderId="1" xfId="55" applyFont="1" applyFill="1" applyBorder="1">
      <alignment vertical="center"/>
    </xf>
    <xf numFmtId="0" fontId="31" fillId="24" borderId="47" xfId="55" applyFont="1" applyFill="1" applyBorder="1" applyAlignment="1">
      <alignment horizontal="center" vertical="center"/>
    </xf>
    <xf numFmtId="0" fontId="31" fillId="24" borderId="2" xfId="55" applyFont="1" applyFill="1" applyBorder="1" applyAlignment="1">
      <alignment vertical="top" wrapText="1"/>
    </xf>
    <xf numFmtId="0" fontId="31" fillId="24" borderId="33" xfId="55" applyFont="1" applyFill="1" applyBorder="1" applyAlignment="1">
      <alignment vertical="top" wrapText="1"/>
    </xf>
    <xf numFmtId="0" fontId="33" fillId="24" borderId="9" xfId="56" applyFont="1" applyFill="1" applyBorder="1" applyAlignment="1">
      <alignment horizontal="center" vertical="center"/>
    </xf>
    <xf numFmtId="0" fontId="33" fillId="24" borderId="24" xfId="56" applyFont="1" applyFill="1" applyBorder="1" applyAlignment="1">
      <alignment horizontal="left" vertical="center"/>
    </xf>
    <xf numFmtId="38" fontId="31" fillId="24" borderId="33" xfId="57" applyFont="1" applyFill="1" applyBorder="1" applyAlignment="1">
      <alignment vertical="top"/>
    </xf>
    <xf numFmtId="49" fontId="33" fillId="24" borderId="9" xfId="56" applyNumberFormat="1" applyFont="1" applyFill="1" applyBorder="1" applyAlignment="1">
      <alignment horizontal="center" vertical="center"/>
    </xf>
    <xf numFmtId="49" fontId="33" fillId="24" borderId="24" xfId="56" applyNumberFormat="1" applyFont="1" applyFill="1" applyBorder="1" applyAlignment="1">
      <alignment horizontal="left" vertical="center"/>
    </xf>
    <xf numFmtId="0" fontId="33" fillId="24" borderId="2" xfId="55" applyFont="1" applyFill="1" applyBorder="1" applyAlignment="1">
      <alignment vertical="top"/>
    </xf>
    <xf numFmtId="0" fontId="36" fillId="24" borderId="2" xfId="55" applyFont="1" applyFill="1" applyBorder="1" applyAlignment="1">
      <alignment vertical="top"/>
    </xf>
    <xf numFmtId="0" fontId="33" fillId="24" borderId="2" xfId="55" applyFont="1" applyFill="1" applyBorder="1" applyAlignment="1">
      <alignment vertical="top" wrapText="1"/>
    </xf>
    <xf numFmtId="0" fontId="33" fillId="24" borderId="24" xfId="56" applyFont="1" applyFill="1" applyBorder="1" applyAlignment="1">
      <alignment horizontal="left" vertical="center" wrapText="1"/>
    </xf>
    <xf numFmtId="0" fontId="31" fillId="24" borderId="33" xfId="55" applyFont="1" applyFill="1" applyBorder="1" applyAlignment="1">
      <alignment horizontal="left" vertical="top"/>
    </xf>
    <xf numFmtId="0" fontId="31" fillId="24" borderId="24" xfId="55" applyFont="1" applyFill="1" applyBorder="1" applyAlignment="1">
      <alignment horizontal="left" vertical="center"/>
    </xf>
    <xf numFmtId="176" fontId="33" fillId="24" borderId="9" xfId="55" applyNumberFormat="1" applyFont="1" applyFill="1" applyBorder="1" applyAlignment="1">
      <alignment vertical="top" wrapText="1"/>
    </xf>
    <xf numFmtId="0" fontId="33" fillId="24" borderId="9" xfId="55" applyFont="1" applyFill="1" applyBorder="1" applyAlignment="1">
      <alignment horizontal="center" vertical="center"/>
    </xf>
    <xf numFmtId="0" fontId="33" fillId="24" borderId="9" xfId="56" applyFont="1" applyFill="1" applyBorder="1" applyAlignment="1">
      <alignment vertical="top" wrapText="1"/>
    </xf>
    <xf numFmtId="49" fontId="33" fillId="24" borderId="9" xfId="56" applyNumberFormat="1" applyFont="1" applyFill="1" applyBorder="1" applyAlignment="1">
      <alignment vertical="top" wrapText="1"/>
    </xf>
    <xf numFmtId="0" fontId="36" fillId="24" borderId="24" xfId="55" applyFont="1" applyFill="1" applyBorder="1" applyAlignment="1">
      <alignment horizontal="left" vertical="center"/>
    </xf>
    <xf numFmtId="0" fontId="37" fillId="0" borderId="9" xfId="55" applyFont="1" applyBorder="1" applyAlignment="1">
      <alignment horizontal="center" vertical="center" wrapText="1"/>
    </xf>
    <xf numFmtId="0" fontId="37" fillId="0" borderId="24" xfId="55" applyFont="1" applyBorder="1" applyAlignment="1">
      <alignment horizontal="left" vertical="center" wrapText="1"/>
    </xf>
    <xf numFmtId="0" fontId="38" fillId="0" borderId="24" xfId="55" applyFont="1" applyBorder="1" applyAlignment="1">
      <alignment horizontal="left" vertical="center" wrapText="1"/>
    </xf>
    <xf numFmtId="0" fontId="39" fillId="0" borderId="0" xfId="55" applyFont="1">
      <alignment vertical="center"/>
    </xf>
    <xf numFmtId="0" fontId="37" fillId="25" borderId="3" xfId="55" applyFont="1" applyFill="1" applyBorder="1">
      <alignment vertical="center"/>
    </xf>
    <xf numFmtId="0" fontId="37" fillId="25" borderId="3" xfId="55" applyFont="1" applyFill="1" applyBorder="1" applyAlignment="1">
      <alignment horizontal="center" vertical="center"/>
    </xf>
    <xf numFmtId="0" fontId="37" fillId="25" borderId="3" xfId="55" applyFont="1" applyFill="1" applyBorder="1" applyAlignment="1">
      <alignment vertical="top"/>
    </xf>
    <xf numFmtId="0" fontId="37" fillId="25" borderId="25" xfId="55" applyFont="1" applyFill="1" applyBorder="1" applyAlignment="1">
      <alignment horizontal="left" vertical="center"/>
    </xf>
    <xf numFmtId="0" fontId="31" fillId="26" borderId="3" xfId="55" applyFont="1" applyFill="1" applyBorder="1">
      <alignment vertical="center"/>
    </xf>
    <xf numFmtId="0" fontId="33" fillId="0" borderId="32" xfId="55" applyFont="1" applyBorder="1" applyAlignment="1">
      <alignment vertical="top"/>
    </xf>
    <xf numFmtId="0" fontId="33" fillId="0" borderId="33" xfId="55" applyFont="1" applyBorder="1" applyAlignment="1">
      <alignment vertical="top"/>
    </xf>
    <xf numFmtId="0" fontId="33" fillId="0" borderId="2" xfId="55" applyFont="1" applyBorder="1" applyAlignment="1">
      <alignment vertical="top"/>
    </xf>
    <xf numFmtId="0" fontId="33" fillId="0" borderId="41" xfId="55" applyFont="1" applyBorder="1" applyAlignment="1">
      <alignment vertical="top"/>
    </xf>
    <xf numFmtId="0" fontId="40" fillId="0" borderId="9" xfId="55" applyFont="1" applyBorder="1" applyAlignment="1">
      <alignment horizontal="center" vertical="center" wrapText="1"/>
    </xf>
    <xf numFmtId="0" fontId="33" fillId="24" borderId="2" xfId="55" applyFont="1" applyFill="1" applyBorder="1" applyAlignment="1">
      <alignment horizontal="left" vertical="top" wrapText="1"/>
    </xf>
    <xf numFmtId="0" fontId="31" fillId="24" borderId="2" xfId="55" applyFont="1" applyFill="1" applyBorder="1" applyAlignment="1">
      <alignment horizontal="left" vertical="top"/>
    </xf>
    <xf numFmtId="38" fontId="31" fillId="24" borderId="32" xfId="57" applyFont="1" applyFill="1" applyBorder="1" applyAlignment="1">
      <alignment vertical="top"/>
    </xf>
    <xf numFmtId="0" fontId="33" fillId="24" borderId="1" xfId="55" applyFont="1" applyFill="1" applyBorder="1" applyAlignment="1">
      <alignment horizontal="left" vertical="top" wrapText="1"/>
    </xf>
    <xf numFmtId="0" fontId="33" fillId="24" borderId="1" xfId="55" applyFont="1" applyFill="1" applyBorder="1" applyAlignment="1">
      <alignment vertical="top" wrapText="1"/>
    </xf>
    <xf numFmtId="0" fontId="31" fillId="24" borderId="0" xfId="55" applyFont="1" applyFill="1" applyAlignment="1">
      <alignment vertical="top" wrapText="1"/>
    </xf>
    <xf numFmtId="0" fontId="31" fillId="27" borderId="30" xfId="55" applyFont="1" applyFill="1" applyBorder="1" applyAlignment="1">
      <alignment vertical="top" wrapText="1"/>
    </xf>
    <xf numFmtId="0" fontId="31" fillId="24" borderId="9" xfId="55" applyFont="1" applyFill="1" applyBorder="1" applyAlignment="1">
      <alignment vertical="top" wrapText="1"/>
    </xf>
    <xf numFmtId="0" fontId="31" fillId="24" borderId="27" xfId="55" applyFont="1" applyFill="1" applyBorder="1">
      <alignment vertical="center"/>
    </xf>
    <xf numFmtId="0" fontId="33" fillId="0" borderId="19" xfId="55" applyFont="1" applyBorder="1" applyAlignment="1">
      <alignment vertical="top"/>
    </xf>
    <xf numFmtId="0" fontId="33" fillId="0" borderId="19" xfId="55" applyFont="1" applyBorder="1" applyAlignment="1">
      <alignment vertical="top" wrapText="1"/>
    </xf>
    <xf numFmtId="0" fontId="33" fillId="0" borderId="39" xfId="55" applyFont="1" applyBorder="1" applyAlignment="1">
      <alignment vertical="top"/>
    </xf>
    <xf numFmtId="0" fontId="31" fillId="0" borderId="27" xfId="55" applyFont="1" applyBorder="1" applyAlignment="1">
      <alignment vertical="top"/>
    </xf>
    <xf numFmtId="0" fontId="31" fillId="29" borderId="30" xfId="55" applyFont="1" applyFill="1" applyBorder="1" applyAlignment="1">
      <alignment vertical="top" wrapText="1"/>
    </xf>
    <xf numFmtId="0" fontId="31" fillId="24" borderId="3" xfId="55" applyFont="1" applyFill="1" applyBorder="1" applyAlignment="1">
      <alignment vertical="top" wrapText="1"/>
    </xf>
    <xf numFmtId="0" fontId="33" fillId="25" borderId="37" xfId="55" applyFont="1" applyFill="1" applyBorder="1">
      <alignment vertical="center"/>
    </xf>
    <xf numFmtId="0" fontId="33" fillId="26" borderId="22" xfId="55" applyFont="1" applyFill="1" applyBorder="1">
      <alignment vertical="center"/>
    </xf>
    <xf numFmtId="0" fontId="31" fillId="26" borderId="22" xfId="55" applyFont="1" applyFill="1" applyBorder="1">
      <alignment vertical="center"/>
    </xf>
    <xf numFmtId="0" fontId="31" fillId="0" borderId="44" xfId="55" applyFont="1" applyBorder="1" applyAlignment="1">
      <alignment vertical="top"/>
    </xf>
    <xf numFmtId="0" fontId="31" fillId="0" borderId="53" xfId="55" applyFont="1" applyBorder="1" applyAlignment="1">
      <alignment vertical="top"/>
    </xf>
    <xf numFmtId="0" fontId="31" fillId="0" borderId="47" xfId="55" applyFont="1" applyBorder="1" applyAlignment="1">
      <alignment horizontal="center" vertical="center"/>
    </xf>
    <xf numFmtId="0" fontId="33" fillId="0" borderId="54" xfId="55" applyFont="1" applyBorder="1" applyAlignment="1">
      <alignment vertical="top" wrapText="1"/>
    </xf>
    <xf numFmtId="0" fontId="33" fillId="0" borderId="45" xfId="55" applyFont="1" applyBorder="1" applyAlignment="1">
      <alignment horizontal="center" vertical="center" wrapText="1"/>
    </xf>
    <xf numFmtId="0" fontId="36" fillId="0" borderId="46" xfId="55" applyFont="1" applyBorder="1" applyAlignment="1">
      <alignment horizontal="left" vertical="center" wrapText="1"/>
    </xf>
    <xf numFmtId="0" fontId="31" fillId="24" borderId="44" xfId="55" applyFont="1" applyFill="1" applyBorder="1">
      <alignment vertical="center"/>
    </xf>
    <xf numFmtId="0" fontId="31" fillId="24" borderId="23" xfId="55" applyFont="1" applyFill="1" applyBorder="1">
      <alignment vertical="center"/>
    </xf>
    <xf numFmtId="0" fontId="31" fillId="24" borderId="45" xfId="55" applyFont="1" applyFill="1" applyBorder="1" applyAlignment="1">
      <alignment horizontal="center" vertical="center"/>
    </xf>
    <xf numFmtId="0" fontId="31" fillId="24" borderId="45" xfId="55" applyFont="1" applyFill="1" applyBorder="1" applyAlignment="1">
      <alignment vertical="top" wrapText="1"/>
    </xf>
    <xf numFmtId="0" fontId="31" fillId="24" borderId="46" xfId="55" applyFont="1" applyFill="1" applyBorder="1" applyAlignment="1">
      <alignment horizontal="left" vertical="center"/>
    </xf>
    <xf numFmtId="0" fontId="45" fillId="24" borderId="0" xfId="55" applyFont="1" applyFill="1" applyAlignment="1">
      <alignment horizontal="left" vertical="center"/>
    </xf>
    <xf numFmtId="0" fontId="33" fillId="24" borderId="2" xfId="55" applyFont="1" applyFill="1" applyBorder="1" applyAlignment="1">
      <alignment horizontal="left" vertical="top" wrapText="1"/>
    </xf>
    <xf numFmtId="0" fontId="31" fillId="24" borderId="2" xfId="55" applyFont="1" applyFill="1" applyBorder="1" applyAlignment="1">
      <alignment horizontal="left" vertical="top"/>
    </xf>
    <xf numFmtId="0" fontId="41" fillId="24" borderId="43" xfId="0" applyFont="1" applyFill="1" applyBorder="1" applyAlignment="1">
      <alignment horizontal="center" vertical="center" wrapText="1"/>
    </xf>
    <xf numFmtId="0" fontId="41" fillId="24" borderId="26" xfId="0" applyFont="1" applyFill="1" applyBorder="1" applyAlignment="1">
      <alignment horizontal="center" vertical="center" wrapText="1"/>
    </xf>
    <xf numFmtId="0" fontId="41" fillId="24" borderId="35" xfId="0" applyFont="1" applyFill="1" applyBorder="1" applyAlignment="1">
      <alignment horizontal="center" vertical="center" wrapText="1"/>
    </xf>
    <xf numFmtId="0" fontId="41" fillId="24" borderId="7" xfId="0" applyFont="1" applyFill="1" applyBorder="1" applyAlignment="1">
      <alignment horizontal="center" vertical="center" wrapText="1"/>
    </xf>
    <xf numFmtId="0" fontId="41" fillId="24" borderId="26" xfId="46" applyFont="1" applyFill="1" applyBorder="1" applyAlignment="1">
      <alignment horizontal="center" vertical="center" wrapText="1"/>
    </xf>
    <xf numFmtId="0" fontId="41" fillId="24" borderId="19" xfId="46" applyFont="1" applyFill="1" applyBorder="1" applyAlignment="1">
      <alignment horizontal="center" vertical="center" wrapText="1"/>
    </xf>
    <xf numFmtId="0" fontId="41" fillId="24" borderId="7" xfId="46" applyFont="1" applyFill="1" applyBorder="1" applyAlignment="1">
      <alignment horizontal="center" vertical="center" wrapText="1"/>
    </xf>
    <xf numFmtId="0" fontId="42" fillId="24" borderId="5" xfId="0" applyFont="1" applyFill="1" applyBorder="1" applyAlignment="1">
      <alignment horizontal="center" vertical="center" wrapText="1"/>
    </xf>
    <xf numFmtId="0" fontId="42" fillId="24" borderId="6" xfId="0" applyFont="1" applyFill="1" applyBorder="1" applyAlignment="1">
      <alignment horizontal="center" vertical="center" wrapText="1"/>
    </xf>
    <xf numFmtId="0" fontId="41" fillId="24" borderId="21" xfId="0" applyFont="1" applyFill="1" applyBorder="1" applyAlignment="1">
      <alignment horizontal="center" vertical="center" wrapText="1"/>
    </xf>
    <xf numFmtId="0" fontId="41" fillId="24" borderId="9" xfId="0" applyFont="1" applyFill="1" applyBorder="1" applyAlignment="1">
      <alignment horizontal="center" vertical="center" wrapText="1"/>
    </xf>
    <xf numFmtId="0" fontId="41" fillId="24" borderId="24" xfId="0" applyFont="1" applyFill="1" applyBorder="1" applyAlignment="1">
      <alignment horizontal="left" vertical="top" wrapText="1"/>
    </xf>
    <xf numFmtId="0" fontId="41" fillId="24" borderId="42" xfId="0" applyFont="1" applyFill="1" applyBorder="1" applyAlignment="1">
      <alignment horizontal="center" vertical="center"/>
    </xf>
    <xf numFmtId="0" fontId="41" fillId="24" borderId="4" xfId="0" applyFont="1" applyFill="1" applyBorder="1" applyAlignment="1">
      <alignment horizontal="center" vertical="center"/>
    </xf>
    <xf numFmtId="0" fontId="41" fillId="24" borderId="52" xfId="45" applyFont="1" applyFill="1" applyBorder="1" applyAlignment="1">
      <alignment horizontal="center" vertical="center" wrapText="1"/>
    </xf>
    <xf numFmtId="0" fontId="41" fillId="24" borderId="2" xfId="45" applyFont="1" applyFill="1" applyBorder="1" applyAlignment="1">
      <alignment horizontal="center" vertical="center" wrapText="1"/>
    </xf>
    <xf numFmtId="0" fontId="41" fillId="24" borderId="23" xfId="45" applyFont="1" applyFill="1" applyBorder="1" applyAlignment="1">
      <alignment horizontal="center" vertical="center" wrapText="1"/>
    </xf>
    <xf numFmtId="0" fontId="43" fillId="0" borderId="42" xfId="0" applyFont="1" applyBorder="1" applyAlignment="1">
      <alignment horizontal="center" vertical="center"/>
    </xf>
    <xf numFmtId="0" fontId="43" fillId="0" borderId="4" xfId="0" applyFont="1" applyBorder="1" applyAlignment="1">
      <alignment horizontal="center" vertical="center"/>
    </xf>
    <xf numFmtId="0" fontId="43" fillId="0" borderId="21" xfId="0" applyFont="1" applyBorder="1" applyAlignment="1">
      <alignment horizontal="center" vertical="center" wrapText="1"/>
    </xf>
    <xf numFmtId="0" fontId="43" fillId="0" borderId="26" xfId="46" applyFont="1" applyBorder="1" applyAlignment="1">
      <alignment horizontal="center" vertical="center" wrapText="1"/>
    </xf>
    <xf numFmtId="0" fontId="43" fillId="0" borderId="19" xfId="46" applyFont="1" applyBorder="1" applyAlignment="1">
      <alignment horizontal="center" vertical="center" wrapText="1"/>
    </xf>
    <xf numFmtId="0" fontId="43" fillId="0" borderId="7" xfId="46"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24" borderId="9" xfId="0" applyFont="1" applyFill="1" applyBorder="1" applyAlignment="1">
      <alignment horizontal="center" vertical="center" wrapText="1"/>
    </xf>
    <xf numFmtId="0" fontId="43" fillId="0" borderId="24" xfId="0" applyFont="1" applyBorder="1" applyAlignment="1">
      <alignment horizontal="left" vertical="top" wrapText="1"/>
    </xf>
    <xf numFmtId="0" fontId="43" fillId="0" borderId="43" xfId="0" applyFont="1" applyBorder="1" applyAlignment="1">
      <alignment horizontal="center" vertical="center" wrapText="1"/>
    </xf>
    <xf numFmtId="0" fontId="43" fillId="0" borderId="26" xfId="0" applyFont="1" applyBorder="1" applyAlignment="1">
      <alignment horizontal="center" vertical="center" wrapText="1"/>
    </xf>
    <xf numFmtId="0" fontId="43" fillId="0" borderId="35"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52" xfId="45" applyFont="1" applyBorder="1" applyAlignment="1">
      <alignment horizontal="center" vertical="center" wrapText="1"/>
    </xf>
    <xf numFmtId="0" fontId="43" fillId="0" borderId="2" xfId="45" applyFont="1" applyBorder="1" applyAlignment="1">
      <alignment horizontal="center" vertical="center" wrapText="1"/>
    </xf>
    <xf numFmtId="0" fontId="43" fillId="0" borderId="23" xfId="45" applyFont="1" applyBorder="1" applyAlignment="1">
      <alignment horizontal="center" vertical="center" wrapText="1"/>
    </xf>
    <xf numFmtId="0" fontId="33" fillId="0" borderId="1" xfId="55" applyFont="1" applyBorder="1" applyAlignment="1">
      <alignment horizontal="left" vertical="top" wrapText="1"/>
    </xf>
    <xf numFmtId="0" fontId="33" fillId="0" borderId="27" xfId="55" applyFont="1" applyBorder="1" applyAlignment="1">
      <alignment horizontal="left" vertical="top" wrapText="1"/>
    </xf>
    <xf numFmtId="0" fontId="31" fillId="0" borderId="1" xfId="55" applyFont="1" applyBorder="1" applyAlignment="1">
      <alignment horizontal="left" vertical="top"/>
    </xf>
    <xf numFmtId="0" fontId="31" fillId="0" borderId="27" xfId="55" applyFont="1" applyBorder="1" applyAlignment="1">
      <alignment horizontal="left" vertical="top"/>
    </xf>
    <xf numFmtId="0" fontId="31" fillId="0" borderId="2" xfId="55" applyFont="1" applyBorder="1" applyAlignment="1">
      <alignment horizontal="left" vertical="top"/>
    </xf>
    <xf numFmtId="0" fontId="33" fillId="0" borderId="2" xfId="55" applyFont="1" applyBorder="1" applyAlignment="1">
      <alignment horizontal="left" vertical="top" wrapText="1"/>
    </xf>
    <xf numFmtId="0" fontId="43" fillId="24" borderId="43" xfId="0" applyFont="1" applyFill="1" applyBorder="1" applyAlignment="1">
      <alignment horizontal="center" vertical="center" wrapText="1"/>
    </xf>
    <xf numFmtId="0" fontId="43" fillId="24" borderId="26" xfId="0" applyFont="1" applyFill="1" applyBorder="1" applyAlignment="1">
      <alignment horizontal="center" vertical="center" wrapText="1"/>
    </xf>
    <xf numFmtId="0" fontId="43" fillId="24" borderId="35" xfId="0" applyFont="1" applyFill="1" applyBorder="1" applyAlignment="1">
      <alignment horizontal="center" vertical="center" wrapText="1"/>
    </xf>
    <xf numFmtId="0" fontId="43" fillId="24" borderId="7" xfId="0" applyFont="1" applyFill="1" applyBorder="1" applyAlignment="1">
      <alignment horizontal="center" vertical="center" wrapText="1"/>
    </xf>
    <xf numFmtId="0" fontId="43" fillId="24" borderId="42" xfId="0" applyFont="1" applyFill="1" applyBorder="1" applyAlignment="1">
      <alignment horizontal="center" vertical="center"/>
    </xf>
    <xf numFmtId="0" fontId="43" fillId="24" borderId="4" xfId="0" applyFont="1" applyFill="1" applyBorder="1" applyAlignment="1">
      <alignment horizontal="center" vertical="center"/>
    </xf>
    <xf numFmtId="0" fontId="43" fillId="24" borderId="26" xfId="46" applyFont="1" applyFill="1" applyBorder="1" applyAlignment="1">
      <alignment horizontal="center" vertical="center" wrapText="1"/>
    </xf>
    <xf numFmtId="0" fontId="43" fillId="24" borderId="19" xfId="46" applyFont="1" applyFill="1" applyBorder="1" applyAlignment="1">
      <alignment horizontal="center" vertical="center" wrapText="1"/>
    </xf>
    <xf numFmtId="0" fontId="43" fillId="24" borderId="7" xfId="46" applyFont="1" applyFill="1" applyBorder="1" applyAlignment="1">
      <alignment horizontal="center" vertical="center" wrapText="1"/>
    </xf>
    <xf numFmtId="0" fontId="43" fillId="24" borderId="5" xfId="0" applyFont="1" applyFill="1" applyBorder="1" applyAlignment="1">
      <alignment horizontal="center" vertical="center" wrapText="1"/>
    </xf>
    <xf numFmtId="0" fontId="43" fillId="24" borderId="6" xfId="0" applyFont="1" applyFill="1" applyBorder="1" applyAlignment="1">
      <alignment horizontal="center" vertical="center" wrapText="1"/>
    </xf>
    <xf numFmtId="0" fontId="43" fillId="24" borderId="21" xfId="0" applyFont="1" applyFill="1" applyBorder="1" applyAlignment="1">
      <alignment horizontal="center" vertical="center" wrapText="1"/>
    </xf>
    <xf numFmtId="0" fontId="43" fillId="24" borderId="24" xfId="0" applyFont="1" applyFill="1" applyBorder="1" applyAlignment="1">
      <alignment horizontal="left" vertical="top" wrapText="1"/>
    </xf>
    <xf numFmtId="0" fontId="43" fillId="24" borderId="52" xfId="45" applyFont="1" applyFill="1" applyBorder="1" applyAlignment="1">
      <alignment horizontal="center" vertical="center" wrapText="1"/>
    </xf>
    <xf numFmtId="0" fontId="43" fillId="24" borderId="2" xfId="45" applyFont="1" applyFill="1" applyBorder="1" applyAlignment="1">
      <alignment horizontal="center" vertical="center" wrapText="1"/>
    </xf>
    <xf numFmtId="0" fontId="43" fillId="24" borderId="23" xfId="45" applyFont="1" applyFill="1" applyBorder="1" applyAlignment="1">
      <alignment horizontal="center" vertical="center" wrapText="1"/>
    </xf>
    <xf numFmtId="0" fontId="44" fillId="24" borderId="43" xfId="0" applyFont="1" applyFill="1" applyBorder="1" applyAlignment="1">
      <alignment horizontal="center" vertical="center" wrapText="1"/>
    </xf>
    <xf numFmtId="0" fontId="44" fillId="24" borderId="26" xfId="0" applyFont="1" applyFill="1" applyBorder="1" applyAlignment="1">
      <alignment horizontal="center" vertical="center" wrapText="1"/>
    </xf>
    <xf numFmtId="0" fontId="44" fillId="24" borderId="35" xfId="0" applyFont="1" applyFill="1" applyBorder="1" applyAlignment="1">
      <alignment horizontal="center" vertical="center" wrapText="1"/>
    </xf>
    <xf numFmtId="0" fontId="44" fillId="24" borderId="7" xfId="0" applyFont="1" applyFill="1" applyBorder="1" applyAlignment="1">
      <alignment horizontal="center" vertical="center" wrapText="1"/>
    </xf>
    <xf numFmtId="0" fontId="44" fillId="24" borderId="42" xfId="0" applyFont="1" applyFill="1" applyBorder="1" applyAlignment="1">
      <alignment horizontal="center" vertical="center"/>
    </xf>
    <xf numFmtId="0" fontId="44" fillId="24" borderId="4" xfId="0" applyFont="1" applyFill="1" applyBorder="1" applyAlignment="1">
      <alignment horizontal="center" vertical="center"/>
    </xf>
    <xf numFmtId="0" fontId="44" fillId="24" borderId="26" xfId="46" applyFont="1" applyFill="1" applyBorder="1" applyAlignment="1">
      <alignment horizontal="center" vertical="center" wrapText="1"/>
    </xf>
    <xf numFmtId="0" fontId="44" fillId="24" borderId="19" xfId="46" applyFont="1" applyFill="1" applyBorder="1" applyAlignment="1">
      <alignment horizontal="center" vertical="center" wrapText="1"/>
    </xf>
    <xf numFmtId="0" fontId="44" fillId="24" borderId="7" xfId="46" applyFont="1" applyFill="1" applyBorder="1" applyAlignment="1">
      <alignment horizontal="center" vertical="center" wrapText="1"/>
    </xf>
    <xf numFmtId="0" fontId="44" fillId="24" borderId="5" xfId="0" applyFont="1" applyFill="1" applyBorder="1" applyAlignment="1">
      <alignment horizontal="center" vertical="center" wrapText="1"/>
    </xf>
    <xf numFmtId="0" fontId="44" fillId="24" borderId="6" xfId="0" applyFont="1" applyFill="1" applyBorder="1" applyAlignment="1">
      <alignment horizontal="center" vertical="center" wrapText="1"/>
    </xf>
    <xf numFmtId="0" fontId="44" fillId="24" borderId="21" xfId="0" applyFont="1" applyFill="1" applyBorder="1" applyAlignment="1">
      <alignment horizontal="center" vertical="center" wrapText="1"/>
    </xf>
    <xf numFmtId="0" fontId="44" fillId="24" borderId="9" xfId="0" applyFont="1" applyFill="1" applyBorder="1" applyAlignment="1">
      <alignment horizontal="center" vertical="center" wrapText="1"/>
    </xf>
    <xf numFmtId="0" fontId="44" fillId="24" borderId="24" xfId="0" applyFont="1" applyFill="1" applyBorder="1" applyAlignment="1">
      <alignment horizontal="left" vertical="top" wrapText="1"/>
    </xf>
    <xf numFmtId="0" fontId="44" fillId="24" borderId="52" xfId="45" applyFont="1" applyFill="1" applyBorder="1" applyAlignment="1">
      <alignment horizontal="center" vertical="center" wrapText="1"/>
    </xf>
    <xf numFmtId="0" fontId="44" fillId="24" borderId="2" xfId="45" applyFont="1" applyFill="1" applyBorder="1" applyAlignment="1">
      <alignment horizontal="center" vertical="center" wrapText="1"/>
    </xf>
    <xf numFmtId="0" fontId="44" fillId="24" borderId="23" xfId="45" applyFont="1" applyFill="1" applyBorder="1" applyAlignment="1">
      <alignment horizontal="center" vertical="center" wrapText="1"/>
    </xf>
    <xf numFmtId="0" fontId="31" fillId="0" borderId="3" xfId="55" applyFont="1" applyFill="1" applyBorder="1" applyAlignment="1">
      <alignment horizontal="center" vertical="center"/>
    </xf>
    <xf numFmtId="0" fontId="33" fillId="0" borderId="34" xfId="56" applyFont="1" applyFill="1" applyBorder="1" applyAlignment="1">
      <alignment vertical="top" wrapText="1"/>
    </xf>
    <xf numFmtId="0" fontId="31" fillId="0" borderId="9" xfId="55" applyFont="1" applyFill="1" applyBorder="1" applyAlignment="1">
      <alignment horizontal="center" vertical="center"/>
    </xf>
    <xf numFmtId="0" fontId="33" fillId="0" borderId="9" xfId="55" applyFont="1" applyFill="1" applyBorder="1" applyAlignment="1">
      <alignment vertical="top" wrapText="1"/>
    </xf>
    <xf numFmtId="176" fontId="33" fillId="0" borderId="34" xfId="55" applyNumberFormat="1" applyFont="1" applyFill="1" applyBorder="1" applyAlignment="1">
      <alignment vertical="top" wrapText="1"/>
    </xf>
    <xf numFmtId="0" fontId="33" fillId="0" borderId="34" xfId="55" applyFont="1" applyFill="1" applyBorder="1" applyAlignment="1">
      <alignment vertical="top" wrapText="1"/>
    </xf>
  </cellXfs>
  <cellStyles count="60">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Excel Built-in Normal" xfId="43" xr:uid="{00000000-0005-0000-0000-000012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28" xr:uid="{00000000-0005-0000-0000-00001B000000}"/>
    <cellStyle name="メモ 2" xfId="29" xr:uid="{00000000-0005-0000-0000-00001E000000}"/>
    <cellStyle name="リンク セル 2" xfId="30" xr:uid="{00000000-0005-0000-0000-00001F000000}"/>
    <cellStyle name="悪い 2" xfId="31" xr:uid="{00000000-0005-0000-0000-000020000000}"/>
    <cellStyle name="計算 2" xfId="32" xr:uid="{00000000-0005-0000-0000-000021000000}"/>
    <cellStyle name="警告文 2" xfId="33" xr:uid="{00000000-0005-0000-0000-000022000000}"/>
    <cellStyle name="桁区切り 2" xfId="57" xr:uid="{2398F774-EC10-400C-BB17-3334557E80D1}"/>
    <cellStyle name="見出し 1 2" xfId="34" xr:uid="{00000000-0005-0000-0000-000023000000}"/>
    <cellStyle name="見出し 2 2" xfId="35" xr:uid="{00000000-0005-0000-0000-000024000000}"/>
    <cellStyle name="見出し 3 2" xfId="36" xr:uid="{00000000-0005-0000-0000-000025000000}"/>
    <cellStyle name="見出し 4 2" xfId="37" xr:uid="{00000000-0005-0000-0000-000026000000}"/>
    <cellStyle name="集計 2" xfId="38" xr:uid="{00000000-0005-0000-0000-000027000000}"/>
    <cellStyle name="出力 2" xfId="39" xr:uid="{00000000-0005-0000-0000-000028000000}"/>
    <cellStyle name="説明文 2" xfId="40" xr:uid="{00000000-0005-0000-0000-000029000000}"/>
    <cellStyle name="入力 2" xfId="41" xr:uid="{00000000-0005-0000-0000-00002A000000}"/>
    <cellStyle name="標準" xfId="0" builtinId="0"/>
    <cellStyle name="標準 2" xfId="1" xr:uid="{00000000-0005-0000-0000-00002C000000}"/>
    <cellStyle name="標準 2 2" xfId="48" xr:uid="{E6CFAFA5-E911-4C5D-8C27-D83C58A9FC20}"/>
    <cellStyle name="標準 3" xfId="44" xr:uid="{00000000-0005-0000-0000-00002D000000}"/>
    <cellStyle name="標準 4" xfId="47" xr:uid="{966EA069-5FF0-4007-B193-7E0315DCACBD}"/>
    <cellStyle name="標準 4 6" xfId="46" xr:uid="{E66301E9-8DAE-4A15-A97F-D545DA4C7BFF}"/>
    <cellStyle name="標準 4 6 2" xfId="49" xr:uid="{68CC2AE4-92DF-4928-A805-FCA57ACF7828}"/>
    <cellStyle name="標準 4 6 2 2" xfId="53" xr:uid="{A15086C9-515C-4BB4-936C-DBB0DAD1ADB4}"/>
    <cellStyle name="標準 4 6 2 3" xfId="58" xr:uid="{973169C1-8F05-4612-A5F1-C5FB28D16555}"/>
    <cellStyle name="標準 4 6 3" xfId="52" xr:uid="{EC22AF87-A232-4A25-8E5A-26D010FAFD5C}"/>
    <cellStyle name="標準 5" xfId="55" xr:uid="{551EE63F-AC56-40C3-80A2-E1C8851783C7}"/>
    <cellStyle name="標準 8" xfId="45" xr:uid="{3C7FA958-10EB-44A8-A346-4AA901F5B9BA}"/>
    <cellStyle name="標準 8 2" xfId="50" xr:uid="{9D45CAFC-5A11-48EB-9A67-98D22B48BF27}"/>
    <cellStyle name="標準 8 2 2" xfId="54" xr:uid="{0650827A-F6D2-47C1-A98B-789C1472DA7B}"/>
    <cellStyle name="標準 8 2 3" xfId="59" xr:uid="{45292370-6FF3-4991-BB17-1393DA0E2DD3}"/>
    <cellStyle name="標準 8 3" xfId="51" xr:uid="{C974D375-7E6B-480A-B1A9-0FC09CF945FE}"/>
    <cellStyle name="標準_システム仕様" xfId="56" xr:uid="{34C69359-7128-44A6-A84A-61C220C441E1}"/>
    <cellStyle name="良い 2" xfId="42" xr:uid="{00000000-0005-0000-0000-00002E000000}"/>
  </cellStyles>
  <dxfs count="0"/>
  <tableStyles count="0" defaultTableStyle="TableStyleMedium2" defaultPivotStyle="PivotStyleLight16"/>
  <colors>
    <mruColors>
      <color rgb="FF0070C0"/>
      <color rgb="FFD9E1F2"/>
      <color rgb="FFFFF2CC"/>
      <color rgb="FFE2EFD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5011271</xdr:colOff>
      <xdr:row>0</xdr:row>
      <xdr:rowOff>62753</xdr:rowOff>
    </xdr:from>
    <xdr:to>
      <xdr:col>6</xdr:col>
      <xdr:colOff>1676401</xdr:colOff>
      <xdr:row>3</xdr:row>
      <xdr:rowOff>179294</xdr:rowOff>
    </xdr:to>
    <xdr:sp macro="" textlink="">
      <xdr:nvSpPr>
        <xdr:cNvPr id="3" name="Text Box 1">
          <a:extLst>
            <a:ext uri="{FF2B5EF4-FFF2-40B4-BE49-F238E27FC236}">
              <a16:creationId xmlns:a16="http://schemas.microsoft.com/office/drawing/2014/main" id="{8C17BC15-F46C-4EEB-94F2-5F09C21A4DB2}"/>
            </a:ext>
          </a:extLst>
        </xdr:cNvPr>
        <xdr:cNvSpPr txBox="1">
          <a:spLocks noChangeArrowheads="1"/>
        </xdr:cNvSpPr>
      </xdr:nvSpPr>
      <xdr:spPr bwMode="auto">
        <a:xfrm>
          <a:off x="8435789" y="62753"/>
          <a:ext cx="3065930" cy="842682"/>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9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＜回答欄＞</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9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◎：パッケージで対応可能　○：代替運用で対応可能</a:t>
          </a:r>
        </a:p>
        <a:p>
          <a:pPr algn="l" rtl="0">
            <a:lnSpc>
              <a:spcPts val="19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△：標準対応不可（要カスタマイズ）　×：対応不可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5011270</xdr:colOff>
      <xdr:row>0</xdr:row>
      <xdr:rowOff>62754</xdr:rowOff>
    </xdr:from>
    <xdr:to>
      <xdr:col>6</xdr:col>
      <xdr:colOff>1676400</xdr:colOff>
      <xdr:row>3</xdr:row>
      <xdr:rowOff>170332</xdr:rowOff>
    </xdr:to>
    <xdr:sp macro="" textlink="">
      <xdr:nvSpPr>
        <xdr:cNvPr id="2" name="Text Box 1">
          <a:extLst>
            <a:ext uri="{FF2B5EF4-FFF2-40B4-BE49-F238E27FC236}">
              <a16:creationId xmlns:a16="http://schemas.microsoft.com/office/drawing/2014/main" id="{9548D07B-EB54-4AD2-AFF5-F3882B168729}"/>
            </a:ext>
          </a:extLst>
        </xdr:cNvPr>
        <xdr:cNvSpPr txBox="1">
          <a:spLocks noChangeArrowheads="1"/>
        </xdr:cNvSpPr>
      </xdr:nvSpPr>
      <xdr:spPr bwMode="auto">
        <a:xfrm>
          <a:off x="8417858" y="62754"/>
          <a:ext cx="3065930" cy="83371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9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＜回答欄＞</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9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◎：パッケージで対応可能　○：代替運用で対応可能</a:t>
          </a:r>
        </a:p>
        <a:p>
          <a:pPr algn="l" rtl="0">
            <a:lnSpc>
              <a:spcPts val="19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△：標準対応不可（要カスタマイズ）　×：対応不可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5002305</xdr:colOff>
      <xdr:row>0</xdr:row>
      <xdr:rowOff>71717</xdr:rowOff>
    </xdr:from>
    <xdr:to>
      <xdr:col>6</xdr:col>
      <xdr:colOff>1667435</xdr:colOff>
      <xdr:row>3</xdr:row>
      <xdr:rowOff>179295</xdr:rowOff>
    </xdr:to>
    <xdr:sp macro="" textlink="">
      <xdr:nvSpPr>
        <xdr:cNvPr id="2" name="Text Box 1">
          <a:extLst>
            <a:ext uri="{FF2B5EF4-FFF2-40B4-BE49-F238E27FC236}">
              <a16:creationId xmlns:a16="http://schemas.microsoft.com/office/drawing/2014/main" id="{9BF3DCE4-6F48-45A5-8B8D-E59D676DBD0A}"/>
            </a:ext>
          </a:extLst>
        </xdr:cNvPr>
        <xdr:cNvSpPr txBox="1">
          <a:spLocks noChangeArrowheads="1"/>
        </xdr:cNvSpPr>
      </xdr:nvSpPr>
      <xdr:spPr bwMode="auto">
        <a:xfrm>
          <a:off x="8408893" y="71717"/>
          <a:ext cx="3065930" cy="83371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9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＜回答欄＞</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9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◎：パッケージで対応可能　○：代替運用で対応可能</a:t>
          </a:r>
        </a:p>
        <a:p>
          <a:pPr algn="l" rtl="0">
            <a:lnSpc>
              <a:spcPts val="19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△：標準対応不可（要カスタマイズ）　×：対応不可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5011271</xdr:colOff>
      <xdr:row>0</xdr:row>
      <xdr:rowOff>89647</xdr:rowOff>
    </xdr:from>
    <xdr:to>
      <xdr:col>6</xdr:col>
      <xdr:colOff>1676401</xdr:colOff>
      <xdr:row>3</xdr:row>
      <xdr:rowOff>197225</xdr:rowOff>
    </xdr:to>
    <xdr:sp macro="" textlink="">
      <xdr:nvSpPr>
        <xdr:cNvPr id="2" name="Text Box 1">
          <a:extLst>
            <a:ext uri="{FF2B5EF4-FFF2-40B4-BE49-F238E27FC236}">
              <a16:creationId xmlns:a16="http://schemas.microsoft.com/office/drawing/2014/main" id="{2D5FADBD-990D-447B-8260-89E3CD165ECC}"/>
            </a:ext>
          </a:extLst>
        </xdr:cNvPr>
        <xdr:cNvSpPr txBox="1">
          <a:spLocks noChangeArrowheads="1"/>
        </xdr:cNvSpPr>
      </xdr:nvSpPr>
      <xdr:spPr bwMode="auto">
        <a:xfrm>
          <a:off x="8435789" y="89647"/>
          <a:ext cx="3065930" cy="83371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9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＜回答欄＞</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9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◎：パッケージで対応可能　○：代替運用で対応可能</a:t>
          </a:r>
        </a:p>
        <a:p>
          <a:pPr algn="l" rtl="0">
            <a:lnSpc>
              <a:spcPts val="19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△：標準対応不可（要カスタマイズ）　×：対応不可</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0A9D5-8F72-40F2-86D2-7951B7A061B3}">
  <dimension ref="A1:G291"/>
  <sheetViews>
    <sheetView tabSelected="1" view="pageBreakPreview" zoomScale="85" zoomScaleNormal="100" zoomScaleSheetLayoutView="85" workbookViewId="0">
      <pane ySplit="9" topLeftCell="A10" activePane="bottomLeft" state="frozen"/>
      <selection pane="bottomLeft" activeCell="D133" sqref="D133:E133"/>
    </sheetView>
  </sheetViews>
  <sheetFormatPr defaultColWidth="9" defaultRowHeight="13.2" x14ac:dyDescent="0.2"/>
  <cols>
    <col min="1" max="1" width="1.6640625" style="102" customWidth="1"/>
    <col min="2" max="2" width="18.77734375" style="102" customWidth="1"/>
    <col min="3" max="3" width="23.77734375" style="102" customWidth="1"/>
    <col min="4" max="4" width="5.5546875" style="104" bestFit="1" customWidth="1"/>
    <col min="5" max="5" width="82.6640625" style="182" customWidth="1"/>
    <col min="6" max="6" width="10.77734375" style="104" customWidth="1"/>
    <col min="7" max="7" width="25" style="107" customWidth="1"/>
    <col min="8" max="16384" width="9" style="102"/>
  </cols>
  <sheetData>
    <row r="1" spans="1:7" ht="19.2" customHeight="1" x14ac:dyDescent="0.2">
      <c r="B1" s="206" t="s">
        <v>724</v>
      </c>
    </row>
    <row r="2" spans="1:7" ht="19.2" customHeight="1" x14ac:dyDescent="0.2"/>
    <row r="3" spans="1:7" ht="19.2" customHeight="1" x14ac:dyDescent="0.2">
      <c r="B3" s="103" t="s">
        <v>720</v>
      </c>
      <c r="G3" s="106"/>
    </row>
    <row r="4" spans="1:7" ht="19.2" customHeight="1" thickBot="1" x14ac:dyDescent="0.25"/>
    <row r="5" spans="1:7" s="109" customFormat="1" x14ac:dyDescent="0.2">
      <c r="A5" s="108"/>
      <c r="B5" s="209" t="s">
        <v>1</v>
      </c>
      <c r="C5" s="210"/>
      <c r="D5" s="221" t="s">
        <v>0</v>
      </c>
      <c r="E5" s="213" t="s">
        <v>6</v>
      </c>
      <c r="F5" s="223" t="s">
        <v>7</v>
      </c>
      <c r="G5" s="216" t="s">
        <v>2</v>
      </c>
    </row>
    <row r="6" spans="1:7" s="109" customFormat="1" x14ac:dyDescent="0.2">
      <c r="A6" s="108"/>
      <c r="B6" s="211"/>
      <c r="C6" s="212"/>
      <c r="D6" s="222"/>
      <c r="E6" s="214"/>
      <c r="F6" s="224"/>
      <c r="G6" s="217"/>
    </row>
    <row r="7" spans="1:7" s="109" customFormat="1" ht="13.2" customHeight="1" x14ac:dyDescent="0.2">
      <c r="A7" s="108"/>
      <c r="B7" s="218" t="s">
        <v>3</v>
      </c>
      <c r="C7" s="219" t="s">
        <v>4</v>
      </c>
      <c r="D7" s="222"/>
      <c r="E7" s="214"/>
      <c r="F7" s="224"/>
      <c r="G7" s="220" t="s">
        <v>5</v>
      </c>
    </row>
    <row r="8" spans="1:7" s="109" customFormat="1" ht="33.75" customHeight="1" thickBot="1" x14ac:dyDescent="0.25">
      <c r="A8" s="108"/>
      <c r="B8" s="218"/>
      <c r="C8" s="219"/>
      <c r="D8" s="222"/>
      <c r="E8" s="215"/>
      <c r="F8" s="225"/>
      <c r="G8" s="220"/>
    </row>
    <row r="9" spans="1:7" ht="21" customHeight="1" x14ac:dyDescent="0.2">
      <c r="B9" s="99" t="s">
        <v>343</v>
      </c>
      <c r="C9" s="100"/>
      <c r="D9" s="89"/>
      <c r="E9" s="183"/>
      <c r="F9" s="89"/>
      <c r="G9" s="90"/>
    </row>
    <row r="10" spans="1:7" ht="31.5" customHeight="1" x14ac:dyDescent="0.2">
      <c r="B10" s="110" t="s">
        <v>344</v>
      </c>
      <c r="C10" s="25"/>
      <c r="D10" s="26">
        <f t="shared" ref="D10:D55" si="0">ROW()-9</f>
        <v>1</v>
      </c>
      <c r="E10" s="111" t="s">
        <v>345</v>
      </c>
      <c r="F10" s="113"/>
      <c r="G10" s="114"/>
    </row>
    <row r="11" spans="1:7" ht="31.5" customHeight="1" x14ac:dyDescent="0.2">
      <c r="B11" s="115"/>
      <c r="C11" s="28"/>
      <c r="D11" s="127">
        <f t="shared" si="0"/>
        <v>2</v>
      </c>
      <c r="E11" s="158" t="s">
        <v>346</v>
      </c>
      <c r="F11" s="113"/>
      <c r="G11" s="114"/>
    </row>
    <row r="12" spans="1:7" ht="31.5" customHeight="1" x14ac:dyDescent="0.2">
      <c r="B12" s="115"/>
      <c r="C12" s="28"/>
      <c r="D12" s="127">
        <f t="shared" si="0"/>
        <v>3</v>
      </c>
      <c r="E12" s="158" t="s">
        <v>347</v>
      </c>
      <c r="F12" s="113"/>
      <c r="G12" s="114"/>
    </row>
    <row r="13" spans="1:7" ht="31.5" customHeight="1" x14ac:dyDescent="0.2">
      <c r="B13" s="115"/>
      <c r="C13" s="28"/>
      <c r="D13" s="127">
        <f t="shared" si="0"/>
        <v>4</v>
      </c>
      <c r="E13" s="158" t="s">
        <v>348</v>
      </c>
      <c r="F13" s="113"/>
      <c r="G13" s="114"/>
    </row>
    <row r="14" spans="1:7" ht="31.5" customHeight="1" x14ac:dyDescent="0.2">
      <c r="B14" s="115"/>
      <c r="C14" s="28"/>
      <c r="D14" s="127">
        <f t="shared" si="0"/>
        <v>5</v>
      </c>
      <c r="E14" s="158" t="s">
        <v>652</v>
      </c>
      <c r="F14" s="113"/>
      <c r="G14" s="114"/>
    </row>
    <row r="15" spans="1:7" ht="31.5" customHeight="1" x14ac:dyDescent="0.2">
      <c r="B15" s="115"/>
      <c r="C15" s="28"/>
      <c r="D15" s="127">
        <f t="shared" si="0"/>
        <v>6</v>
      </c>
      <c r="E15" s="158" t="s">
        <v>349</v>
      </c>
      <c r="F15" s="113"/>
      <c r="G15" s="114"/>
    </row>
    <row r="16" spans="1:7" ht="31.5" customHeight="1" x14ac:dyDescent="0.2">
      <c r="B16" s="115"/>
      <c r="C16" s="28"/>
      <c r="D16" s="127">
        <f t="shared" si="0"/>
        <v>7</v>
      </c>
      <c r="E16" s="158" t="s">
        <v>350</v>
      </c>
      <c r="F16" s="113"/>
      <c r="G16" s="114"/>
    </row>
    <row r="17" spans="2:7" ht="31.5" customHeight="1" x14ac:dyDescent="0.2">
      <c r="B17" s="115"/>
      <c r="C17" s="28"/>
      <c r="D17" s="127">
        <f t="shared" si="0"/>
        <v>8</v>
      </c>
      <c r="E17" s="158" t="s">
        <v>351</v>
      </c>
      <c r="F17" s="113"/>
      <c r="G17" s="114"/>
    </row>
    <row r="18" spans="2:7" ht="31.5" customHeight="1" x14ac:dyDescent="0.2">
      <c r="B18" s="115"/>
      <c r="C18" s="28"/>
      <c r="D18" s="159">
        <f t="shared" si="0"/>
        <v>9</v>
      </c>
      <c r="E18" s="158" t="s">
        <v>352</v>
      </c>
      <c r="F18" s="113"/>
      <c r="G18" s="114"/>
    </row>
    <row r="19" spans="2:7" ht="31.5" customHeight="1" x14ac:dyDescent="0.2">
      <c r="B19" s="115"/>
      <c r="C19" s="28"/>
      <c r="D19" s="127">
        <f t="shared" si="0"/>
        <v>10</v>
      </c>
      <c r="E19" s="158" t="s">
        <v>353</v>
      </c>
      <c r="F19" s="113"/>
      <c r="G19" s="114"/>
    </row>
    <row r="20" spans="2:7" ht="31.5" customHeight="1" x14ac:dyDescent="0.2">
      <c r="B20" s="115"/>
      <c r="C20" s="28"/>
      <c r="D20" s="127">
        <f t="shared" si="0"/>
        <v>11</v>
      </c>
      <c r="E20" s="158" t="s">
        <v>354</v>
      </c>
      <c r="F20" s="113"/>
      <c r="G20" s="114"/>
    </row>
    <row r="21" spans="2:7" ht="31.5" customHeight="1" x14ac:dyDescent="0.2">
      <c r="B21" s="115"/>
      <c r="C21" s="28"/>
      <c r="D21" s="127">
        <f t="shared" si="0"/>
        <v>12</v>
      </c>
      <c r="E21" s="158" t="s">
        <v>355</v>
      </c>
      <c r="F21" s="113"/>
      <c r="G21" s="114"/>
    </row>
    <row r="22" spans="2:7" ht="31.5" customHeight="1" x14ac:dyDescent="0.2">
      <c r="B22" s="115"/>
      <c r="C22" s="28"/>
      <c r="D22" s="127">
        <f t="shared" si="0"/>
        <v>13</v>
      </c>
      <c r="E22" s="158" t="s">
        <v>356</v>
      </c>
      <c r="F22" s="113"/>
      <c r="G22" s="114"/>
    </row>
    <row r="23" spans="2:7" ht="31.5" customHeight="1" x14ac:dyDescent="0.2">
      <c r="B23" s="115"/>
      <c r="C23" s="208"/>
      <c r="D23" s="159">
        <f t="shared" si="0"/>
        <v>14</v>
      </c>
      <c r="E23" s="111" t="s">
        <v>357</v>
      </c>
      <c r="F23" s="113"/>
      <c r="G23" s="118"/>
    </row>
    <row r="24" spans="2:7" ht="31.5" customHeight="1" x14ac:dyDescent="0.2">
      <c r="B24" s="115"/>
      <c r="C24" s="208"/>
      <c r="D24" s="159">
        <f t="shared" si="0"/>
        <v>15</v>
      </c>
      <c r="E24" s="111" t="s">
        <v>8</v>
      </c>
      <c r="F24" s="113"/>
      <c r="G24" s="118"/>
    </row>
    <row r="25" spans="2:7" ht="31.5" customHeight="1" x14ac:dyDescent="0.2">
      <c r="B25" s="115"/>
      <c r="C25" s="28"/>
      <c r="D25" s="127">
        <f t="shared" si="0"/>
        <v>16</v>
      </c>
      <c r="E25" s="158" t="s">
        <v>358</v>
      </c>
      <c r="F25" s="113"/>
      <c r="G25" s="114"/>
    </row>
    <row r="26" spans="2:7" ht="31.5" customHeight="1" x14ac:dyDescent="0.2">
      <c r="B26" s="123"/>
      <c r="C26" s="124"/>
      <c r="D26" s="127">
        <f t="shared" si="0"/>
        <v>17</v>
      </c>
      <c r="E26" s="184" t="s">
        <v>9</v>
      </c>
      <c r="F26" s="127"/>
      <c r="G26" s="157"/>
    </row>
    <row r="27" spans="2:7" ht="31.5" customHeight="1" x14ac:dyDescent="0.2">
      <c r="B27" s="115"/>
      <c r="C27" s="28"/>
      <c r="D27" s="127">
        <f t="shared" si="0"/>
        <v>18</v>
      </c>
      <c r="E27" s="111" t="s">
        <v>359</v>
      </c>
      <c r="F27" s="112"/>
      <c r="G27" s="132"/>
    </row>
    <row r="28" spans="2:7" ht="73.95" customHeight="1" x14ac:dyDescent="0.2">
      <c r="B28" s="110" t="s">
        <v>10</v>
      </c>
      <c r="C28" s="25"/>
      <c r="D28" s="127">
        <f t="shared" si="0"/>
        <v>19</v>
      </c>
      <c r="E28" s="111" t="s">
        <v>653</v>
      </c>
      <c r="F28" s="112"/>
      <c r="G28" s="132"/>
    </row>
    <row r="29" spans="2:7" ht="31.5" customHeight="1" x14ac:dyDescent="0.2">
      <c r="B29" s="115"/>
      <c r="C29" s="28"/>
      <c r="D29" s="127">
        <f t="shared" si="0"/>
        <v>20</v>
      </c>
      <c r="E29" s="111" t="s">
        <v>360</v>
      </c>
      <c r="F29" s="112"/>
      <c r="G29" s="132"/>
    </row>
    <row r="30" spans="2:7" ht="31.5" customHeight="1" x14ac:dyDescent="0.2">
      <c r="B30" s="115"/>
      <c r="C30" s="28"/>
      <c r="D30" s="127">
        <f t="shared" si="0"/>
        <v>21</v>
      </c>
      <c r="E30" s="111" t="s">
        <v>654</v>
      </c>
      <c r="F30" s="112"/>
      <c r="G30" s="132"/>
    </row>
    <row r="31" spans="2:7" ht="31.5" customHeight="1" x14ac:dyDescent="0.2">
      <c r="B31" s="115"/>
      <c r="C31" s="28"/>
      <c r="D31" s="159">
        <f t="shared" si="0"/>
        <v>22</v>
      </c>
      <c r="E31" s="111" t="s">
        <v>361</v>
      </c>
      <c r="F31" s="112"/>
      <c r="G31" s="133"/>
    </row>
    <row r="32" spans="2:7" ht="31.5" customHeight="1" x14ac:dyDescent="0.2">
      <c r="B32" s="115"/>
      <c r="C32" s="28"/>
      <c r="D32" s="127">
        <f t="shared" si="0"/>
        <v>23</v>
      </c>
      <c r="E32" s="111" t="s">
        <v>655</v>
      </c>
      <c r="F32" s="112"/>
      <c r="G32" s="132"/>
    </row>
    <row r="33" spans="2:7" ht="31.5" customHeight="1" x14ac:dyDescent="0.2">
      <c r="B33" s="115"/>
      <c r="C33" s="28"/>
      <c r="D33" s="127">
        <f t="shared" si="0"/>
        <v>24</v>
      </c>
      <c r="E33" s="111" t="s">
        <v>362</v>
      </c>
      <c r="F33" s="112"/>
      <c r="G33" s="132"/>
    </row>
    <row r="34" spans="2:7" ht="31.5" customHeight="1" x14ac:dyDescent="0.2">
      <c r="B34" s="115"/>
      <c r="C34" s="28"/>
      <c r="D34" s="127">
        <f t="shared" si="0"/>
        <v>25</v>
      </c>
      <c r="E34" s="111" t="s">
        <v>363</v>
      </c>
      <c r="F34" s="112"/>
      <c r="G34" s="132"/>
    </row>
    <row r="35" spans="2:7" ht="39.6" x14ac:dyDescent="0.2">
      <c r="B35" s="115"/>
      <c r="C35" s="28"/>
      <c r="D35" s="127">
        <f t="shared" si="0"/>
        <v>26</v>
      </c>
      <c r="E35" s="111" t="s">
        <v>657</v>
      </c>
      <c r="F35" s="112"/>
      <c r="G35" s="132"/>
    </row>
    <row r="36" spans="2:7" ht="39.6" x14ac:dyDescent="0.2">
      <c r="B36" s="115"/>
      <c r="C36" s="28"/>
      <c r="D36" s="127">
        <f t="shared" si="0"/>
        <v>27</v>
      </c>
      <c r="E36" s="111" t="s">
        <v>656</v>
      </c>
      <c r="F36" s="112"/>
      <c r="G36" s="132"/>
    </row>
    <row r="37" spans="2:7" ht="31.5" customHeight="1" x14ac:dyDescent="0.2">
      <c r="B37" s="115"/>
      <c r="C37" s="28"/>
      <c r="D37" s="127">
        <f t="shared" si="0"/>
        <v>28</v>
      </c>
      <c r="E37" s="111" t="s">
        <v>658</v>
      </c>
      <c r="F37" s="112"/>
      <c r="G37" s="132"/>
    </row>
    <row r="38" spans="2:7" ht="79.2" x14ac:dyDescent="0.2">
      <c r="B38" s="115"/>
      <c r="C38" s="28"/>
      <c r="D38" s="127">
        <f t="shared" si="0"/>
        <v>29</v>
      </c>
      <c r="E38" s="111" t="s">
        <v>659</v>
      </c>
      <c r="F38" s="112"/>
      <c r="G38" s="132"/>
    </row>
    <row r="39" spans="2:7" ht="31.5" customHeight="1" x14ac:dyDescent="0.2">
      <c r="B39" s="115"/>
      <c r="C39" s="28"/>
      <c r="D39" s="127">
        <f t="shared" si="0"/>
        <v>30</v>
      </c>
      <c r="E39" s="111" t="s">
        <v>660</v>
      </c>
      <c r="F39" s="112"/>
      <c r="G39" s="132"/>
    </row>
    <row r="40" spans="2:7" ht="31.5" customHeight="1" x14ac:dyDescent="0.2">
      <c r="B40" s="115"/>
      <c r="C40" s="28"/>
      <c r="D40" s="127">
        <f t="shared" si="0"/>
        <v>31</v>
      </c>
      <c r="E40" s="111" t="s">
        <v>364</v>
      </c>
      <c r="F40" s="112"/>
      <c r="G40" s="132"/>
    </row>
    <row r="41" spans="2:7" ht="31.5" customHeight="1" x14ac:dyDescent="0.2">
      <c r="B41" s="115"/>
      <c r="C41" s="28"/>
      <c r="D41" s="127">
        <f t="shared" si="0"/>
        <v>32</v>
      </c>
      <c r="E41" s="111" t="s">
        <v>365</v>
      </c>
      <c r="F41" s="112"/>
      <c r="G41" s="132"/>
    </row>
    <row r="42" spans="2:7" ht="31.5" customHeight="1" x14ac:dyDescent="0.2">
      <c r="B42" s="115"/>
      <c r="C42" s="28"/>
      <c r="D42" s="127">
        <f t="shared" si="0"/>
        <v>33</v>
      </c>
      <c r="E42" s="111" t="s">
        <v>366</v>
      </c>
      <c r="F42" s="112"/>
      <c r="G42" s="132"/>
    </row>
    <row r="43" spans="2:7" ht="31.5" customHeight="1" x14ac:dyDescent="0.2">
      <c r="B43" s="115"/>
      <c r="C43" s="28"/>
      <c r="D43" s="127">
        <f t="shared" si="0"/>
        <v>34</v>
      </c>
      <c r="E43" s="111" t="s">
        <v>367</v>
      </c>
      <c r="F43" s="112"/>
      <c r="G43" s="132"/>
    </row>
    <row r="44" spans="2:7" ht="31.5" customHeight="1" x14ac:dyDescent="0.2">
      <c r="B44" s="115"/>
      <c r="C44" s="28"/>
      <c r="D44" s="127">
        <f t="shared" si="0"/>
        <v>35</v>
      </c>
      <c r="E44" s="111" t="s">
        <v>368</v>
      </c>
      <c r="F44" s="112"/>
      <c r="G44" s="135"/>
    </row>
    <row r="45" spans="2:7" ht="31.5" customHeight="1" x14ac:dyDescent="0.2">
      <c r="B45" s="115"/>
      <c r="C45" s="28"/>
      <c r="D45" s="127">
        <f t="shared" si="0"/>
        <v>36</v>
      </c>
      <c r="E45" s="111" t="s">
        <v>369</v>
      </c>
      <c r="F45" s="112"/>
      <c r="G45" s="132"/>
    </row>
    <row r="46" spans="2:7" ht="31.5" customHeight="1" x14ac:dyDescent="0.2">
      <c r="B46" s="115"/>
      <c r="C46" s="28"/>
      <c r="D46" s="127">
        <f t="shared" si="0"/>
        <v>37</v>
      </c>
      <c r="E46" s="111" t="s">
        <v>370</v>
      </c>
      <c r="F46" s="112"/>
      <c r="G46" s="132"/>
    </row>
    <row r="47" spans="2:7" ht="31.5" customHeight="1" x14ac:dyDescent="0.2">
      <c r="B47" s="115"/>
      <c r="C47" s="28"/>
      <c r="D47" s="127">
        <f t="shared" si="0"/>
        <v>38</v>
      </c>
      <c r="E47" s="111" t="s">
        <v>371</v>
      </c>
      <c r="F47" s="112"/>
      <c r="G47" s="132"/>
    </row>
    <row r="48" spans="2:7" ht="31.5" customHeight="1" x14ac:dyDescent="0.2">
      <c r="B48" s="115"/>
      <c r="C48" s="28"/>
      <c r="D48" s="127">
        <f t="shared" si="0"/>
        <v>39</v>
      </c>
      <c r="E48" s="111" t="s">
        <v>372</v>
      </c>
      <c r="F48" s="112"/>
      <c r="G48" s="132"/>
    </row>
    <row r="49" spans="2:7" ht="31.5" customHeight="1" x14ac:dyDescent="0.2">
      <c r="B49" s="115"/>
      <c r="C49" s="28"/>
      <c r="D49" s="127">
        <f t="shared" si="0"/>
        <v>40</v>
      </c>
      <c r="E49" s="111" t="s">
        <v>661</v>
      </c>
      <c r="F49" s="112"/>
      <c r="G49" s="132"/>
    </row>
    <row r="50" spans="2:7" ht="31.5" customHeight="1" x14ac:dyDescent="0.2">
      <c r="B50" s="110" t="s">
        <v>11</v>
      </c>
      <c r="C50" s="25"/>
      <c r="D50" s="127">
        <f t="shared" si="0"/>
        <v>41</v>
      </c>
      <c r="E50" s="111" t="s">
        <v>373</v>
      </c>
      <c r="F50" s="112"/>
      <c r="G50" s="132"/>
    </row>
    <row r="51" spans="2:7" ht="31.5" customHeight="1" x14ac:dyDescent="0.2">
      <c r="B51" s="115"/>
      <c r="C51" s="28"/>
      <c r="D51" s="127">
        <f t="shared" si="0"/>
        <v>42</v>
      </c>
      <c r="E51" s="111" t="s">
        <v>662</v>
      </c>
      <c r="F51" s="112"/>
      <c r="G51" s="132"/>
    </row>
    <row r="52" spans="2:7" ht="31.5" customHeight="1" x14ac:dyDescent="0.2">
      <c r="B52" s="115"/>
      <c r="C52" s="28"/>
      <c r="D52" s="127">
        <f t="shared" si="0"/>
        <v>43</v>
      </c>
      <c r="E52" s="111" t="s">
        <v>663</v>
      </c>
      <c r="F52" s="112"/>
      <c r="G52" s="132"/>
    </row>
    <row r="53" spans="2:7" ht="31.5" customHeight="1" x14ac:dyDescent="0.2">
      <c r="B53" s="115"/>
      <c r="C53" s="28"/>
      <c r="D53" s="127">
        <f t="shared" si="0"/>
        <v>44</v>
      </c>
      <c r="E53" s="111" t="s">
        <v>374</v>
      </c>
      <c r="F53" s="112"/>
      <c r="G53" s="132"/>
    </row>
    <row r="54" spans="2:7" ht="31.5" customHeight="1" x14ac:dyDescent="0.2">
      <c r="B54" s="115"/>
      <c r="C54" s="28"/>
      <c r="D54" s="127">
        <f t="shared" si="0"/>
        <v>45</v>
      </c>
      <c r="E54" s="111" t="s">
        <v>375</v>
      </c>
      <c r="F54" s="112"/>
      <c r="G54" s="132"/>
    </row>
    <row r="55" spans="2:7" ht="31.5" customHeight="1" x14ac:dyDescent="0.2">
      <c r="B55" s="115"/>
      <c r="C55" s="28"/>
      <c r="D55" s="127">
        <f t="shared" si="0"/>
        <v>46</v>
      </c>
      <c r="E55" s="111" t="s">
        <v>376</v>
      </c>
      <c r="F55" s="112"/>
      <c r="G55" s="132"/>
    </row>
    <row r="56" spans="2:7" ht="31.5" customHeight="1" x14ac:dyDescent="0.2">
      <c r="B56" s="115"/>
      <c r="C56" s="28"/>
      <c r="D56" s="127">
        <f t="shared" ref="D56:D101" si="1">ROW()-9</f>
        <v>47</v>
      </c>
      <c r="E56" s="111" t="s">
        <v>377</v>
      </c>
      <c r="F56" s="112"/>
      <c r="G56" s="132"/>
    </row>
    <row r="57" spans="2:7" ht="31.5" customHeight="1" x14ac:dyDescent="0.2">
      <c r="B57" s="115"/>
      <c r="C57" s="28"/>
      <c r="D57" s="127">
        <f t="shared" si="1"/>
        <v>48</v>
      </c>
      <c r="E57" s="111" t="s">
        <v>703</v>
      </c>
      <c r="F57" s="112"/>
      <c r="G57" s="132"/>
    </row>
    <row r="58" spans="2:7" ht="31.5" customHeight="1" x14ac:dyDescent="0.2">
      <c r="B58" s="115"/>
      <c r="C58" s="28"/>
      <c r="D58" s="127">
        <f t="shared" si="1"/>
        <v>49</v>
      </c>
      <c r="E58" s="111" t="s">
        <v>378</v>
      </c>
      <c r="F58" s="112"/>
      <c r="G58" s="132"/>
    </row>
    <row r="59" spans="2:7" ht="31.5" customHeight="1" x14ac:dyDescent="0.2">
      <c r="B59" s="115"/>
      <c r="C59" s="28"/>
      <c r="D59" s="127">
        <f t="shared" si="1"/>
        <v>50</v>
      </c>
      <c r="E59" s="111" t="s">
        <v>379</v>
      </c>
      <c r="F59" s="112"/>
      <c r="G59" s="132"/>
    </row>
    <row r="60" spans="2:7" ht="31.5" customHeight="1" x14ac:dyDescent="0.2">
      <c r="B60" s="115"/>
      <c r="C60" s="28"/>
      <c r="D60" s="127">
        <f t="shared" si="1"/>
        <v>51</v>
      </c>
      <c r="E60" s="111" t="s">
        <v>380</v>
      </c>
      <c r="F60" s="112"/>
      <c r="G60" s="132"/>
    </row>
    <row r="61" spans="2:7" ht="31.5" customHeight="1" x14ac:dyDescent="0.2">
      <c r="B61" s="115"/>
      <c r="C61" s="28"/>
      <c r="D61" s="127">
        <f t="shared" si="1"/>
        <v>52</v>
      </c>
      <c r="E61" s="111" t="s">
        <v>381</v>
      </c>
      <c r="F61" s="112"/>
      <c r="G61" s="134"/>
    </row>
    <row r="62" spans="2:7" ht="31.5" customHeight="1" x14ac:dyDescent="0.2">
      <c r="B62" s="115"/>
      <c r="C62" s="28"/>
      <c r="D62" s="127">
        <f t="shared" si="1"/>
        <v>53</v>
      </c>
      <c r="E62" s="111" t="s">
        <v>382</v>
      </c>
      <c r="F62" s="112"/>
      <c r="G62" s="132"/>
    </row>
    <row r="63" spans="2:7" ht="31.5" customHeight="1" x14ac:dyDescent="0.2">
      <c r="B63" s="110" t="s">
        <v>12</v>
      </c>
      <c r="C63" s="25"/>
      <c r="D63" s="127">
        <f t="shared" si="1"/>
        <v>54</v>
      </c>
      <c r="E63" s="111" t="s">
        <v>383</v>
      </c>
      <c r="F63" s="112"/>
      <c r="G63" s="132"/>
    </row>
    <row r="64" spans="2:7" ht="31.5" customHeight="1" x14ac:dyDescent="0.2">
      <c r="B64" s="115"/>
      <c r="C64" s="28"/>
      <c r="D64" s="127">
        <f t="shared" si="1"/>
        <v>55</v>
      </c>
      <c r="E64" s="111" t="s">
        <v>384</v>
      </c>
      <c r="F64" s="112"/>
      <c r="G64" s="132"/>
    </row>
    <row r="65" spans="2:7" ht="31.5" customHeight="1" x14ac:dyDescent="0.2">
      <c r="B65" s="115"/>
      <c r="C65" s="28"/>
      <c r="D65" s="127">
        <f t="shared" si="1"/>
        <v>56</v>
      </c>
      <c r="E65" s="111" t="s">
        <v>385</v>
      </c>
      <c r="F65" s="112"/>
      <c r="G65" s="134"/>
    </row>
    <row r="66" spans="2:7" ht="31.5" customHeight="1" x14ac:dyDescent="0.2">
      <c r="B66" s="115"/>
      <c r="C66" s="28"/>
      <c r="D66" s="127">
        <f t="shared" si="1"/>
        <v>57</v>
      </c>
      <c r="E66" s="111" t="s">
        <v>386</v>
      </c>
      <c r="F66" s="112"/>
      <c r="G66" s="132"/>
    </row>
    <row r="67" spans="2:7" ht="31.5" customHeight="1" x14ac:dyDescent="0.2">
      <c r="B67" s="115"/>
      <c r="C67" s="28"/>
      <c r="D67" s="127">
        <f t="shared" si="1"/>
        <v>58</v>
      </c>
      <c r="E67" s="111" t="s">
        <v>387</v>
      </c>
      <c r="F67" s="112"/>
      <c r="G67" s="132"/>
    </row>
    <row r="68" spans="2:7" ht="31.5" customHeight="1" x14ac:dyDescent="0.2">
      <c r="B68" s="115"/>
      <c r="C68" s="28"/>
      <c r="D68" s="127">
        <f t="shared" si="1"/>
        <v>59</v>
      </c>
      <c r="E68" s="111" t="s">
        <v>388</v>
      </c>
      <c r="F68" s="112"/>
      <c r="G68" s="132"/>
    </row>
    <row r="69" spans="2:7" ht="31.5" customHeight="1" x14ac:dyDescent="0.2">
      <c r="B69" s="115"/>
      <c r="C69" s="28"/>
      <c r="D69" s="159">
        <f t="shared" si="1"/>
        <v>60</v>
      </c>
      <c r="E69" s="111" t="s">
        <v>389</v>
      </c>
      <c r="F69" s="112"/>
      <c r="G69" s="132"/>
    </row>
    <row r="70" spans="2:7" ht="31.5" customHeight="1" x14ac:dyDescent="0.2">
      <c r="B70" s="115"/>
      <c r="C70" s="145"/>
      <c r="D70" s="127">
        <f t="shared" si="1"/>
        <v>61</v>
      </c>
      <c r="E70" s="111" t="s">
        <v>390</v>
      </c>
      <c r="F70" s="112"/>
      <c r="G70" s="132"/>
    </row>
    <row r="71" spans="2:7" ht="31.5" customHeight="1" x14ac:dyDescent="0.2">
      <c r="B71" s="115"/>
      <c r="C71" s="145"/>
      <c r="D71" s="127">
        <f t="shared" si="1"/>
        <v>62</v>
      </c>
      <c r="E71" s="111" t="s">
        <v>391</v>
      </c>
      <c r="F71" s="112"/>
      <c r="G71" s="132"/>
    </row>
    <row r="72" spans="2:7" ht="31.5" customHeight="1" x14ac:dyDescent="0.2">
      <c r="B72" s="115"/>
      <c r="C72" s="145"/>
      <c r="D72" s="127">
        <f t="shared" si="1"/>
        <v>63</v>
      </c>
      <c r="E72" s="111" t="s">
        <v>392</v>
      </c>
      <c r="F72" s="112"/>
      <c r="G72" s="132"/>
    </row>
    <row r="73" spans="2:7" ht="31.5" customHeight="1" x14ac:dyDescent="0.2">
      <c r="B73" s="115"/>
      <c r="C73" s="145"/>
      <c r="D73" s="127">
        <f t="shared" si="1"/>
        <v>64</v>
      </c>
      <c r="E73" s="111" t="s">
        <v>393</v>
      </c>
      <c r="F73" s="112"/>
      <c r="G73" s="132"/>
    </row>
    <row r="74" spans="2:7" ht="31.5" customHeight="1" x14ac:dyDescent="0.2">
      <c r="B74" s="115"/>
      <c r="C74" s="145"/>
      <c r="D74" s="127">
        <f t="shared" si="1"/>
        <v>65</v>
      </c>
      <c r="E74" s="111" t="s">
        <v>394</v>
      </c>
      <c r="F74" s="112"/>
      <c r="G74" s="132"/>
    </row>
    <row r="75" spans="2:7" ht="31.5" customHeight="1" x14ac:dyDescent="0.2">
      <c r="B75" s="115"/>
      <c r="C75" s="145"/>
      <c r="D75" s="127">
        <f t="shared" si="1"/>
        <v>66</v>
      </c>
      <c r="E75" s="111" t="s">
        <v>395</v>
      </c>
      <c r="F75" s="112"/>
      <c r="G75" s="132"/>
    </row>
    <row r="76" spans="2:7" ht="31.5" customHeight="1" x14ac:dyDescent="0.2">
      <c r="B76" s="115"/>
      <c r="C76" s="145"/>
      <c r="D76" s="127">
        <f t="shared" si="1"/>
        <v>67</v>
      </c>
      <c r="E76" s="111" t="s">
        <v>396</v>
      </c>
      <c r="F76" s="112"/>
      <c r="G76" s="132"/>
    </row>
    <row r="77" spans="2:7" ht="31.5" customHeight="1" x14ac:dyDescent="0.2">
      <c r="B77" s="115"/>
      <c r="C77" s="28"/>
      <c r="D77" s="127">
        <f t="shared" si="1"/>
        <v>68</v>
      </c>
      <c r="E77" s="111" t="s">
        <v>397</v>
      </c>
      <c r="F77" s="112"/>
      <c r="G77" s="132"/>
    </row>
    <row r="78" spans="2:7" ht="31.5" customHeight="1" x14ac:dyDescent="0.2">
      <c r="B78" s="115"/>
      <c r="C78" s="28"/>
      <c r="D78" s="127">
        <f t="shared" si="1"/>
        <v>69</v>
      </c>
      <c r="E78" s="111" t="s">
        <v>398</v>
      </c>
      <c r="F78" s="112"/>
      <c r="G78" s="132"/>
    </row>
    <row r="79" spans="2:7" ht="31.5" customHeight="1" x14ac:dyDescent="0.2">
      <c r="B79" s="110" t="s">
        <v>13</v>
      </c>
      <c r="C79" s="25"/>
      <c r="D79" s="127">
        <f t="shared" si="1"/>
        <v>70</v>
      </c>
      <c r="E79" s="111" t="s">
        <v>399</v>
      </c>
      <c r="F79" s="112"/>
      <c r="G79" s="132"/>
    </row>
    <row r="80" spans="2:7" ht="31.5" customHeight="1" x14ac:dyDescent="0.2">
      <c r="B80" s="115"/>
      <c r="C80" s="28"/>
      <c r="D80" s="127">
        <f t="shared" si="1"/>
        <v>71</v>
      </c>
      <c r="E80" s="111" t="s">
        <v>400</v>
      </c>
      <c r="F80" s="112"/>
      <c r="G80" s="132"/>
    </row>
    <row r="81" spans="2:7" ht="31.5" customHeight="1" x14ac:dyDescent="0.2">
      <c r="B81" s="115"/>
      <c r="C81" s="28"/>
      <c r="D81" s="127">
        <f t="shared" si="1"/>
        <v>72</v>
      </c>
      <c r="E81" s="111" t="s">
        <v>401</v>
      </c>
      <c r="F81" s="112"/>
      <c r="G81" s="132"/>
    </row>
    <row r="82" spans="2:7" ht="31.5" customHeight="1" x14ac:dyDescent="0.2">
      <c r="B82" s="115"/>
      <c r="C82" s="28"/>
      <c r="D82" s="127">
        <f t="shared" si="1"/>
        <v>73</v>
      </c>
      <c r="E82" s="111" t="s">
        <v>402</v>
      </c>
      <c r="F82" s="112"/>
      <c r="G82" s="132"/>
    </row>
    <row r="83" spans="2:7" ht="31.5" customHeight="1" x14ac:dyDescent="0.2">
      <c r="B83" s="115"/>
      <c r="C83" s="28"/>
      <c r="D83" s="127">
        <f t="shared" si="1"/>
        <v>74</v>
      </c>
      <c r="E83" s="111" t="s">
        <v>403</v>
      </c>
      <c r="F83" s="112"/>
      <c r="G83" s="132"/>
    </row>
    <row r="84" spans="2:7" ht="31.5" customHeight="1" x14ac:dyDescent="0.2">
      <c r="B84" s="115"/>
      <c r="C84" s="28"/>
      <c r="D84" s="127">
        <f t="shared" si="1"/>
        <v>75</v>
      </c>
      <c r="E84" s="111" t="s">
        <v>404</v>
      </c>
      <c r="F84" s="112"/>
      <c r="G84" s="132"/>
    </row>
    <row r="85" spans="2:7" ht="31.5" customHeight="1" x14ac:dyDescent="0.2">
      <c r="B85" s="115"/>
      <c r="C85" s="28"/>
      <c r="D85" s="127">
        <f t="shared" si="1"/>
        <v>76</v>
      </c>
      <c r="E85" s="111" t="s">
        <v>405</v>
      </c>
      <c r="F85" s="112"/>
      <c r="G85" s="132"/>
    </row>
    <row r="86" spans="2:7" ht="31.5" customHeight="1" x14ac:dyDescent="0.2">
      <c r="B86" s="115"/>
      <c r="C86" s="28"/>
      <c r="D86" s="127">
        <f t="shared" si="1"/>
        <v>77</v>
      </c>
      <c r="E86" s="111" t="s">
        <v>406</v>
      </c>
      <c r="F86" s="112"/>
      <c r="G86" s="132"/>
    </row>
    <row r="87" spans="2:7" ht="31.5" customHeight="1" x14ac:dyDescent="0.2">
      <c r="B87" s="115"/>
      <c r="C87" s="28"/>
      <c r="D87" s="127">
        <f t="shared" si="1"/>
        <v>78</v>
      </c>
      <c r="E87" s="111" t="s">
        <v>664</v>
      </c>
      <c r="F87" s="112"/>
      <c r="G87" s="132"/>
    </row>
    <row r="88" spans="2:7" ht="31.5" customHeight="1" x14ac:dyDescent="0.2">
      <c r="B88" s="115"/>
      <c r="C88" s="28"/>
      <c r="D88" s="127">
        <f t="shared" si="1"/>
        <v>79</v>
      </c>
      <c r="E88" s="111" t="s">
        <v>407</v>
      </c>
      <c r="F88" s="112"/>
      <c r="G88" s="132"/>
    </row>
    <row r="89" spans="2:7" ht="31.5" customHeight="1" x14ac:dyDescent="0.2">
      <c r="B89" s="115"/>
      <c r="C89" s="28"/>
      <c r="D89" s="127">
        <f t="shared" si="1"/>
        <v>80</v>
      </c>
      <c r="E89" s="111" t="s">
        <v>408</v>
      </c>
      <c r="F89" s="112"/>
      <c r="G89" s="132"/>
    </row>
    <row r="90" spans="2:7" ht="31.5" customHeight="1" x14ac:dyDescent="0.2">
      <c r="B90" s="115"/>
      <c r="C90" s="28"/>
      <c r="D90" s="127">
        <f t="shared" si="1"/>
        <v>81</v>
      </c>
      <c r="E90" s="111" t="s">
        <v>14</v>
      </c>
      <c r="F90" s="112"/>
      <c r="G90" s="132"/>
    </row>
    <row r="91" spans="2:7" ht="31.5" customHeight="1" x14ac:dyDescent="0.2">
      <c r="B91" s="115"/>
      <c r="C91" s="28"/>
      <c r="D91" s="127">
        <f t="shared" si="1"/>
        <v>82</v>
      </c>
      <c r="E91" s="111" t="s">
        <v>409</v>
      </c>
      <c r="F91" s="112"/>
      <c r="G91" s="132"/>
    </row>
    <row r="92" spans="2:7" ht="31.5" customHeight="1" x14ac:dyDescent="0.2">
      <c r="B92" s="115"/>
      <c r="C92" s="28"/>
      <c r="D92" s="127">
        <f t="shared" si="1"/>
        <v>83</v>
      </c>
      <c r="E92" s="111" t="s">
        <v>410</v>
      </c>
      <c r="F92" s="112"/>
      <c r="G92" s="132"/>
    </row>
    <row r="93" spans="2:7" ht="31.5" customHeight="1" x14ac:dyDescent="0.2">
      <c r="B93" s="115"/>
      <c r="C93" s="28"/>
      <c r="D93" s="127">
        <f t="shared" si="1"/>
        <v>84</v>
      </c>
      <c r="E93" s="111" t="s">
        <v>411</v>
      </c>
      <c r="F93" s="112"/>
      <c r="G93" s="132"/>
    </row>
    <row r="94" spans="2:7" ht="31.5" customHeight="1" x14ac:dyDescent="0.2">
      <c r="B94" s="115"/>
      <c r="C94" s="28"/>
      <c r="D94" s="127">
        <f t="shared" si="1"/>
        <v>85</v>
      </c>
      <c r="E94" s="111" t="s">
        <v>412</v>
      </c>
      <c r="F94" s="112"/>
      <c r="G94" s="132"/>
    </row>
    <row r="95" spans="2:7" ht="31.5" customHeight="1" x14ac:dyDescent="0.2">
      <c r="B95" s="115"/>
      <c r="C95" s="28"/>
      <c r="D95" s="127">
        <f t="shared" si="1"/>
        <v>86</v>
      </c>
      <c r="E95" s="111" t="s">
        <v>413</v>
      </c>
      <c r="F95" s="112"/>
      <c r="G95" s="132"/>
    </row>
    <row r="96" spans="2:7" ht="31.5" customHeight="1" x14ac:dyDescent="0.2">
      <c r="B96" s="115"/>
      <c r="C96" s="28"/>
      <c r="D96" s="127">
        <f t="shared" si="1"/>
        <v>87</v>
      </c>
      <c r="E96" s="111" t="s">
        <v>414</v>
      </c>
      <c r="F96" s="112"/>
      <c r="G96" s="132"/>
    </row>
    <row r="97" spans="2:7" ht="31.5" customHeight="1" x14ac:dyDescent="0.2">
      <c r="B97" s="115"/>
      <c r="C97" s="28"/>
      <c r="D97" s="127">
        <f t="shared" si="1"/>
        <v>88</v>
      </c>
      <c r="E97" s="111" t="s">
        <v>415</v>
      </c>
      <c r="F97" s="112"/>
      <c r="G97" s="132"/>
    </row>
    <row r="98" spans="2:7" ht="31.5" customHeight="1" x14ac:dyDescent="0.2">
      <c r="B98" s="115"/>
      <c r="C98" s="28"/>
      <c r="D98" s="127">
        <f t="shared" si="1"/>
        <v>89</v>
      </c>
      <c r="E98" s="111" t="s">
        <v>416</v>
      </c>
      <c r="F98" s="112"/>
      <c r="G98" s="132"/>
    </row>
    <row r="99" spans="2:7" ht="31.5" customHeight="1" x14ac:dyDescent="0.2">
      <c r="B99" s="110" t="s">
        <v>15</v>
      </c>
      <c r="C99" s="25"/>
      <c r="D99" s="127">
        <f t="shared" si="1"/>
        <v>90</v>
      </c>
      <c r="E99" s="111" t="s">
        <v>417</v>
      </c>
      <c r="F99" s="112"/>
      <c r="G99" s="132"/>
    </row>
    <row r="100" spans="2:7" ht="31.5" customHeight="1" x14ac:dyDescent="0.2">
      <c r="B100" s="115"/>
      <c r="C100" s="28"/>
      <c r="D100" s="127">
        <f t="shared" si="1"/>
        <v>91</v>
      </c>
      <c r="E100" s="111" t="s">
        <v>418</v>
      </c>
      <c r="F100" s="112"/>
      <c r="G100" s="132"/>
    </row>
    <row r="101" spans="2:7" ht="31.5" customHeight="1" x14ac:dyDescent="0.2">
      <c r="B101" s="115"/>
      <c r="C101" s="28"/>
      <c r="D101" s="127">
        <f t="shared" si="1"/>
        <v>92</v>
      </c>
      <c r="E101" s="111" t="s">
        <v>419</v>
      </c>
      <c r="F101" s="112"/>
      <c r="G101" s="132"/>
    </row>
    <row r="102" spans="2:7" ht="79.2" x14ac:dyDescent="0.2">
      <c r="B102" s="110" t="s">
        <v>17</v>
      </c>
      <c r="C102" s="25"/>
      <c r="D102" s="127">
        <f t="shared" ref="D102:D156" si="2">ROW()-9</f>
        <v>93</v>
      </c>
      <c r="E102" s="111" t="s">
        <v>420</v>
      </c>
      <c r="F102" s="112"/>
      <c r="G102" s="132"/>
    </row>
    <row r="103" spans="2:7" ht="66" x14ac:dyDescent="0.2">
      <c r="B103" s="115"/>
      <c r="C103" s="28"/>
      <c r="D103" s="127">
        <f t="shared" si="2"/>
        <v>94</v>
      </c>
      <c r="E103" s="111" t="s">
        <v>421</v>
      </c>
      <c r="F103" s="112"/>
      <c r="G103" s="132"/>
    </row>
    <row r="104" spans="2:7" ht="31.5" customHeight="1" x14ac:dyDescent="0.2">
      <c r="B104" s="115"/>
      <c r="C104" s="28"/>
      <c r="D104" s="127">
        <f t="shared" si="2"/>
        <v>95</v>
      </c>
      <c r="E104" s="111" t="s">
        <v>422</v>
      </c>
      <c r="F104" s="112"/>
      <c r="G104" s="132"/>
    </row>
    <row r="105" spans="2:7" ht="31.5" customHeight="1" x14ac:dyDescent="0.2">
      <c r="B105" s="115"/>
      <c r="C105" s="28"/>
      <c r="D105" s="127">
        <f t="shared" si="2"/>
        <v>96</v>
      </c>
      <c r="E105" s="111" t="s">
        <v>423</v>
      </c>
      <c r="F105" s="112"/>
      <c r="G105" s="132"/>
    </row>
    <row r="106" spans="2:7" ht="31.5" customHeight="1" x14ac:dyDescent="0.2">
      <c r="B106" s="115"/>
      <c r="C106" s="28"/>
      <c r="D106" s="127">
        <f t="shared" si="2"/>
        <v>97</v>
      </c>
      <c r="E106" s="111" t="s">
        <v>665</v>
      </c>
      <c r="F106" s="112"/>
      <c r="G106" s="132"/>
    </row>
    <row r="107" spans="2:7" ht="31.5" customHeight="1" x14ac:dyDescent="0.2">
      <c r="B107" s="115"/>
      <c r="C107" s="28"/>
      <c r="D107" s="127">
        <f t="shared" si="2"/>
        <v>98</v>
      </c>
      <c r="E107" s="111" t="s">
        <v>424</v>
      </c>
      <c r="F107" s="112"/>
      <c r="G107" s="132"/>
    </row>
    <row r="108" spans="2:7" ht="31.5" customHeight="1" x14ac:dyDescent="0.2">
      <c r="B108" s="115"/>
      <c r="C108" s="28"/>
      <c r="D108" s="127">
        <f t="shared" si="2"/>
        <v>99</v>
      </c>
      <c r="E108" s="111" t="s">
        <v>666</v>
      </c>
      <c r="F108" s="112"/>
      <c r="G108" s="132"/>
    </row>
    <row r="109" spans="2:7" ht="31.5" customHeight="1" x14ac:dyDescent="0.2">
      <c r="B109" s="115"/>
      <c r="C109" s="28"/>
      <c r="D109" s="127">
        <f t="shared" si="2"/>
        <v>100</v>
      </c>
      <c r="E109" s="111" t="s">
        <v>425</v>
      </c>
      <c r="F109" s="112"/>
      <c r="G109" s="132"/>
    </row>
    <row r="110" spans="2:7" ht="31.5" customHeight="1" x14ac:dyDescent="0.2">
      <c r="B110" s="115"/>
      <c r="C110" s="28"/>
      <c r="D110" s="127">
        <f t="shared" si="2"/>
        <v>101</v>
      </c>
      <c r="E110" s="111" t="s">
        <v>667</v>
      </c>
      <c r="F110" s="112"/>
      <c r="G110" s="132"/>
    </row>
    <row r="111" spans="2:7" ht="31.5" customHeight="1" x14ac:dyDescent="0.2">
      <c r="B111" s="115"/>
      <c r="C111" s="28"/>
      <c r="D111" s="159">
        <f t="shared" si="2"/>
        <v>102</v>
      </c>
      <c r="E111" s="111" t="s">
        <v>426</v>
      </c>
      <c r="F111" s="112"/>
      <c r="G111" s="133"/>
    </row>
    <row r="112" spans="2:7" ht="31.5" customHeight="1" x14ac:dyDescent="0.2">
      <c r="B112" s="115"/>
      <c r="C112" s="28"/>
      <c r="D112" s="159">
        <f t="shared" si="2"/>
        <v>103</v>
      </c>
      <c r="E112" s="111" t="s">
        <v>427</v>
      </c>
      <c r="F112" s="112"/>
      <c r="G112" s="133"/>
    </row>
    <row r="113" spans="2:7" ht="31.5" customHeight="1" x14ac:dyDescent="0.2">
      <c r="B113" s="115"/>
      <c r="C113" s="28"/>
      <c r="D113" s="284">
        <f t="shared" si="2"/>
        <v>104</v>
      </c>
      <c r="E113" s="285" t="s">
        <v>716</v>
      </c>
      <c r="F113" s="112"/>
      <c r="G113" s="132"/>
    </row>
    <row r="114" spans="2:7" ht="31.5" customHeight="1" x14ac:dyDescent="0.2">
      <c r="B114" s="115"/>
      <c r="C114" s="28"/>
      <c r="D114" s="127">
        <f t="shared" si="2"/>
        <v>105</v>
      </c>
      <c r="E114" s="111" t="s">
        <v>428</v>
      </c>
      <c r="F114" s="112"/>
      <c r="G114" s="132"/>
    </row>
    <row r="115" spans="2:7" ht="31.5" customHeight="1" x14ac:dyDescent="0.2">
      <c r="B115" s="115"/>
      <c r="C115" s="28"/>
      <c r="D115" s="127">
        <f t="shared" si="2"/>
        <v>106</v>
      </c>
      <c r="E115" s="111" t="s">
        <v>16</v>
      </c>
      <c r="F115" s="112"/>
      <c r="G115" s="132"/>
    </row>
    <row r="116" spans="2:7" ht="31.5" customHeight="1" x14ac:dyDescent="0.2">
      <c r="B116" s="115"/>
      <c r="C116" s="28"/>
      <c r="D116" s="127">
        <f t="shared" si="2"/>
        <v>107</v>
      </c>
      <c r="E116" s="111" t="s">
        <v>429</v>
      </c>
      <c r="F116" s="112"/>
      <c r="G116" s="132"/>
    </row>
    <row r="117" spans="2:7" ht="31.5" customHeight="1" x14ac:dyDescent="0.2">
      <c r="B117" s="115"/>
      <c r="C117" s="28"/>
      <c r="D117" s="127">
        <f t="shared" si="2"/>
        <v>108</v>
      </c>
      <c r="E117" s="111" t="s">
        <v>669</v>
      </c>
      <c r="F117" s="112"/>
      <c r="G117" s="132"/>
    </row>
    <row r="118" spans="2:7" ht="31.5" customHeight="1" x14ac:dyDescent="0.2">
      <c r="B118" s="115"/>
      <c r="C118" s="28"/>
      <c r="D118" s="127">
        <f t="shared" si="2"/>
        <v>109</v>
      </c>
      <c r="E118" s="111" t="s">
        <v>430</v>
      </c>
      <c r="F118" s="112"/>
      <c r="G118" s="132"/>
    </row>
    <row r="119" spans="2:7" ht="31.5" customHeight="1" x14ac:dyDescent="0.2">
      <c r="B119" s="115"/>
      <c r="C119" s="28"/>
      <c r="D119" s="127">
        <f t="shared" si="2"/>
        <v>110</v>
      </c>
      <c r="E119" s="111" t="s">
        <v>431</v>
      </c>
      <c r="F119" s="112"/>
      <c r="G119" s="132"/>
    </row>
    <row r="120" spans="2:7" ht="31.5" customHeight="1" x14ac:dyDescent="0.2">
      <c r="B120" s="115"/>
      <c r="C120" s="28"/>
      <c r="D120" s="127">
        <f t="shared" si="2"/>
        <v>111</v>
      </c>
      <c r="E120" s="111" t="s">
        <v>432</v>
      </c>
      <c r="F120" s="112"/>
      <c r="G120" s="132"/>
    </row>
    <row r="121" spans="2:7" ht="31.5" customHeight="1" x14ac:dyDescent="0.2">
      <c r="B121" s="115"/>
      <c r="C121" s="28"/>
      <c r="D121" s="127">
        <f t="shared" si="2"/>
        <v>112</v>
      </c>
      <c r="E121" s="111" t="s">
        <v>433</v>
      </c>
      <c r="F121" s="112"/>
      <c r="G121" s="132"/>
    </row>
    <row r="122" spans="2:7" ht="31.5" customHeight="1" x14ac:dyDescent="0.2">
      <c r="B122" s="115"/>
      <c r="C122" s="28"/>
      <c r="D122" s="127">
        <f t="shared" si="2"/>
        <v>113</v>
      </c>
      <c r="E122" s="111" t="s">
        <v>434</v>
      </c>
      <c r="F122" s="112"/>
      <c r="G122" s="132"/>
    </row>
    <row r="123" spans="2:7" ht="31.5" customHeight="1" x14ac:dyDescent="0.2">
      <c r="B123" s="115"/>
      <c r="C123" s="28"/>
      <c r="D123" s="127">
        <f t="shared" si="2"/>
        <v>114</v>
      </c>
      <c r="E123" s="111" t="s">
        <v>670</v>
      </c>
      <c r="F123" s="112"/>
      <c r="G123" s="132"/>
    </row>
    <row r="124" spans="2:7" ht="31.5" customHeight="1" x14ac:dyDescent="0.2">
      <c r="B124" s="115"/>
      <c r="C124" s="28"/>
      <c r="D124" s="127">
        <f t="shared" si="2"/>
        <v>115</v>
      </c>
      <c r="E124" s="111" t="s">
        <v>435</v>
      </c>
      <c r="F124" s="112"/>
      <c r="G124" s="132"/>
    </row>
    <row r="125" spans="2:7" ht="31.5" customHeight="1" x14ac:dyDescent="0.2">
      <c r="B125" s="115"/>
      <c r="C125" s="28"/>
      <c r="D125" s="127">
        <f t="shared" si="2"/>
        <v>116</v>
      </c>
      <c r="E125" s="111" t="s">
        <v>436</v>
      </c>
      <c r="F125" s="112"/>
      <c r="G125" s="132"/>
    </row>
    <row r="126" spans="2:7" ht="31.5" customHeight="1" x14ac:dyDescent="0.2">
      <c r="B126" s="115"/>
      <c r="C126" s="28"/>
      <c r="D126" s="127">
        <f t="shared" si="2"/>
        <v>117</v>
      </c>
      <c r="E126" s="111" t="s">
        <v>437</v>
      </c>
      <c r="F126" s="112"/>
      <c r="G126" s="132"/>
    </row>
    <row r="127" spans="2:7" ht="31.5" customHeight="1" x14ac:dyDescent="0.2">
      <c r="B127" s="115"/>
      <c r="C127" s="28"/>
      <c r="D127" s="127">
        <f t="shared" si="2"/>
        <v>118</v>
      </c>
      <c r="E127" s="111" t="s">
        <v>438</v>
      </c>
      <c r="F127" s="112"/>
      <c r="G127" s="132"/>
    </row>
    <row r="128" spans="2:7" ht="31.5" customHeight="1" x14ac:dyDescent="0.2">
      <c r="B128" s="115"/>
      <c r="C128" s="28"/>
      <c r="D128" s="127">
        <f t="shared" si="2"/>
        <v>119</v>
      </c>
      <c r="E128" s="111" t="s">
        <v>439</v>
      </c>
      <c r="F128" s="112"/>
      <c r="G128" s="132"/>
    </row>
    <row r="129" spans="2:7" ht="31.5" customHeight="1" x14ac:dyDescent="0.2">
      <c r="B129" s="123"/>
      <c r="C129" s="124"/>
      <c r="D129" s="127">
        <f t="shared" si="2"/>
        <v>120</v>
      </c>
      <c r="E129" s="184" t="s">
        <v>18</v>
      </c>
      <c r="F129" s="127"/>
      <c r="G129" s="157"/>
    </row>
    <row r="130" spans="2:7" ht="31.5" customHeight="1" x14ac:dyDescent="0.2">
      <c r="B130" s="115"/>
      <c r="C130" s="145"/>
      <c r="D130" s="127">
        <f t="shared" si="2"/>
        <v>121</v>
      </c>
      <c r="E130" s="111" t="s">
        <v>440</v>
      </c>
      <c r="F130" s="112"/>
      <c r="G130" s="132"/>
    </row>
    <row r="131" spans="2:7" ht="39.6" x14ac:dyDescent="0.2">
      <c r="B131" s="115"/>
      <c r="C131" s="28"/>
      <c r="D131" s="127">
        <f t="shared" si="2"/>
        <v>122</v>
      </c>
      <c r="E131" s="111" t="s">
        <v>668</v>
      </c>
      <c r="F131" s="112"/>
      <c r="G131" s="132"/>
    </row>
    <row r="132" spans="2:7" ht="31.5" customHeight="1" x14ac:dyDescent="0.2">
      <c r="B132" s="115"/>
      <c r="C132" s="28"/>
      <c r="D132" s="127">
        <f t="shared" si="2"/>
        <v>123</v>
      </c>
      <c r="E132" s="111" t="s">
        <v>19</v>
      </c>
      <c r="F132" s="112"/>
      <c r="G132" s="132"/>
    </row>
    <row r="133" spans="2:7" ht="31.5" customHeight="1" x14ac:dyDescent="0.2">
      <c r="B133" s="115"/>
      <c r="C133" s="28"/>
      <c r="D133" s="284">
        <f t="shared" si="2"/>
        <v>124</v>
      </c>
      <c r="E133" s="285" t="s">
        <v>717</v>
      </c>
      <c r="F133" s="112"/>
      <c r="G133" s="132"/>
    </row>
    <row r="134" spans="2:7" ht="31.5" customHeight="1" x14ac:dyDescent="0.2">
      <c r="B134" s="115"/>
      <c r="C134" s="28"/>
      <c r="D134" s="127">
        <f t="shared" si="2"/>
        <v>125</v>
      </c>
      <c r="E134" s="111" t="s">
        <v>441</v>
      </c>
      <c r="F134" s="112"/>
      <c r="G134" s="135"/>
    </row>
    <row r="135" spans="2:7" ht="31.5" customHeight="1" x14ac:dyDescent="0.2">
      <c r="B135" s="115"/>
      <c r="C135" s="145"/>
      <c r="D135" s="127">
        <f t="shared" si="2"/>
        <v>126</v>
      </c>
      <c r="E135" s="111" t="s">
        <v>442</v>
      </c>
      <c r="F135" s="112"/>
      <c r="G135" s="132"/>
    </row>
    <row r="136" spans="2:7" ht="31.5" customHeight="1" x14ac:dyDescent="0.2">
      <c r="B136" s="115"/>
      <c r="C136" s="145"/>
      <c r="D136" s="127">
        <f t="shared" si="2"/>
        <v>127</v>
      </c>
      <c r="E136" s="111" t="s">
        <v>443</v>
      </c>
      <c r="F136" s="112"/>
      <c r="G136" s="132"/>
    </row>
    <row r="137" spans="2:7" ht="31.5" customHeight="1" x14ac:dyDescent="0.2">
      <c r="B137" s="115"/>
      <c r="C137" s="28"/>
      <c r="D137" s="127">
        <f t="shared" si="2"/>
        <v>128</v>
      </c>
      <c r="E137" s="111" t="s">
        <v>444</v>
      </c>
      <c r="F137" s="112"/>
      <c r="G137" s="132"/>
    </row>
    <row r="138" spans="2:7" ht="31.5" customHeight="1" x14ac:dyDescent="0.2">
      <c r="B138" s="115"/>
      <c r="C138" s="28"/>
      <c r="D138" s="127">
        <f t="shared" si="2"/>
        <v>129</v>
      </c>
      <c r="E138" s="111" t="s">
        <v>445</v>
      </c>
      <c r="F138" s="112"/>
      <c r="G138" s="132"/>
    </row>
    <row r="139" spans="2:7" ht="52.8" x14ac:dyDescent="0.2">
      <c r="B139" s="115"/>
      <c r="C139" s="28"/>
      <c r="D139" s="127">
        <f t="shared" si="2"/>
        <v>130</v>
      </c>
      <c r="E139" s="111" t="s">
        <v>446</v>
      </c>
      <c r="F139" s="112"/>
      <c r="G139" s="132"/>
    </row>
    <row r="140" spans="2:7" ht="31.5" customHeight="1" x14ac:dyDescent="0.2">
      <c r="B140" s="115"/>
      <c r="C140" s="28"/>
      <c r="D140" s="127">
        <f t="shared" si="2"/>
        <v>131</v>
      </c>
      <c r="E140" s="111" t="s">
        <v>447</v>
      </c>
      <c r="F140" s="112"/>
      <c r="G140" s="132"/>
    </row>
    <row r="141" spans="2:7" ht="31.5" customHeight="1" x14ac:dyDescent="0.2">
      <c r="B141" s="115"/>
      <c r="C141" s="28"/>
      <c r="D141" s="127">
        <f t="shared" si="2"/>
        <v>132</v>
      </c>
      <c r="E141" s="111" t="s">
        <v>448</v>
      </c>
      <c r="F141" s="112"/>
      <c r="G141" s="132"/>
    </row>
    <row r="142" spans="2:7" ht="39.6" x14ac:dyDescent="0.2">
      <c r="B142" s="115"/>
      <c r="C142" s="145"/>
      <c r="D142" s="127">
        <f t="shared" si="2"/>
        <v>133</v>
      </c>
      <c r="E142" s="111" t="s">
        <v>449</v>
      </c>
      <c r="F142" s="112"/>
      <c r="G142" s="132"/>
    </row>
    <row r="143" spans="2:7" ht="31.5" customHeight="1" x14ac:dyDescent="0.2">
      <c r="B143" s="115"/>
      <c r="C143" s="28"/>
      <c r="D143" s="127">
        <f t="shared" si="2"/>
        <v>134</v>
      </c>
      <c r="E143" s="111" t="s">
        <v>450</v>
      </c>
      <c r="F143" s="112"/>
      <c r="G143" s="132"/>
    </row>
    <row r="144" spans="2:7" ht="31.5" customHeight="1" x14ac:dyDescent="0.2">
      <c r="B144" s="115"/>
      <c r="C144" s="28"/>
      <c r="D144" s="127">
        <f t="shared" si="2"/>
        <v>135</v>
      </c>
      <c r="E144" s="111" t="s">
        <v>451</v>
      </c>
      <c r="F144" s="112"/>
      <c r="G144" s="132"/>
    </row>
    <row r="145" spans="2:7" ht="31.5" customHeight="1" x14ac:dyDescent="0.2">
      <c r="B145" s="115"/>
      <c r="C145" s="28"/>
      <c r="D145" s="127">
        <f t="shared" si="2"/>
        <v>136</v>
      </c>
      <c r="E145" s="111" t="s">
        <v>452</v>
      </c>
      <c r="F145" s="112"/>
      <c r="G145" s="132"/>
    </row>
    <row r="146" spans="2:7" ht="39.6" customHeight="1" x14ac:dyDescent="0.2">
      <c r="B146" s="115"/>
      <c r="C146" s="28"/>
      <c r="D146" s="127">
        <f t="shared" si="2"/>
        <v>137</v>
      </c>
      <c r="E146" s="111" t="s">
        <v>453</v>
      </c>
      <c r="F146" s="112"/>
      <c r="G146" s="132"/>
    </row>
    <row r="147" spans="2:7" ht="39.6" customHeight="1" x14ac:dyDescent="0.2">
      <c r="B147" s="115"/>
      <c r="C147" s="28"/>
      <c r="D147" s="127">
        <f t="shared" si="2"/>
        <v>138</v>
      </c>
      <c r="E147" s="111" t="s">
        <v>671</v>
      </c>
      <c r="F147" s="112"/>
      <c r="G147" s="132"/>
    </row>
    <row r="148" spans="2:7" ht="31.5" customHeight="1" x14ac:dyDescent="0.2">
      <c r="B148" s="123"/>
      <c r="C148" s="124"/>
      <c r="D148" s="127">
        <f t="shared" si="2"/>
        <v>139</v>
      </c>
      <c r="E148" s="184" t="s">
        <v>672</v>
      </c>
      <c r="F148" s="127"/>
      <c r="G148" s="162"/>
    </row>
    <row r="149" spans="2:7" ht="31.5" customHeight="1" x14ac:dyDescent="0.2">
      <c r="B149" s="146"/>
      <c r="C149" s="178"/>
      <c r="D149" s="127">
        <f t="shared" si="2"/>
        <v>140</v>
      </c>
      <c r="E149" s="111" t="s">
        <v>454</v>
      </c>
      <c r="F149" s="112"/>
      <c r="G149" s="132"/>
    </row>
    <row r="150" spans="2:7" ht="31.5" customHeight="1" x14ac:dyDescent="0.2">
      <c r="B150" s="115"/>
      <c r="C150" s="145"/>
      <c r="D150" s="127">
        <f t="shared" si="2"/>
        <v>141</v>
      </c>
      <c r="E150" s="111" t="s">
        <v>455</v>
      </c>
      <c r="F150" s="112"/>
      <c r="G150" s="132"/>
    </row>
    <row r="151" spans="2:7" ht="31.5" customHeight="1" x14ac:dyDescent="0.2">
      <c r="B151" s="115"/>
      <c r="C151" s="28"/>
      <c r="D151" s="127">
        <f t="shared" si="2"/>
        <v>142</v>
      </c>
      <c r="E151" s="111" t="s">
        <v>673</v>
      </c>
      <c r="F151" s="112"/>
      <c r="G151" s="132"/>
    </row>
    <row r="152" spans="2:7" ht="31.5" customHeight="1" x14ac:dyDescent="0.2">
      <c r="B152" s="115"/>
      <c r="C152" s="28"/>
      <c r="D152" s="127">
        <f t="shared" si="2"/>
        <v>143</v>
      </c>
      <c r="E152" s="111" t="s">
        <v>456</v>
      </c>
      <c r="F152" s="112"/>
      <c r="G152" s="132"/>
    </row>
    <row r="153" spans="2:7" ht="31.5" customHeight="1" x14ac:dyDescent="0.2">
      <c r="B153" s="115"/>
      <c r="C153" s="28"/>
      <c r="D153" s="127">
        <f t="shared" si="2"/>
        <v>144</v>
      </c>
      <c r="E153" s="111" t="s">
        <v>457</v>
      </c>
      <c r="F153" s="112"/>
      <c r="G153" s="132"/>
    </row>
    <row r="154" spans="2:7" ht="31.5" customHeight="1" x14ac:dyDescent="0.2">
      <c r="B154" s="115"/>
      <c r="C154" s="28"/>
      <c r="D154" s="127">
        <f t="shared" si="2"/>
        <v>145</v>
      </c>
      <c r="E154" s="111" t="s">
        <v>458</v>
      </c>
      <c r="F154" s="112"/>
      <c r="G154" s="132"/>
    </row>
    <row r="155" spans="2:7" ht="31.5" customHeight="1" x14ac:dyDescent="0.2">
      <c r="B155" s="115"/>
      <c r="C155" s="28"/>
      <c r="D155" s="127">
        <f t="shared" si="2"/>
        <v>146</v>
      </c>
      <c r="E155" s="111" t="s">
        <v>459</v>
      </c>
      <c r="F155" s="112"/>
      <c r="G155" s="132"/>
    </row>
    <row r="156" spans="2:7" ht="31.5" customHeight="1" x14ac:dyDescent="0.2">
      <c r="B156" s="115"/>
      <c r="C156" s="28"/>
      <c r="D156" s="127">
        <f t="shared" si="2"/>
        <v>147</v>
      </c>
      <c r="E156" s="111" t="s">
        <v>460</v>
      </c>
      <c r="F156" s="112"/>
      <c r="G156" s="132"/>
    </row>
    <row r="157" spans="2:7" ht="31.5" customHeight="1" x14ac:dyDescent="0.2">
      <c r="B157" s="115"/>
      <c r="C157" s="28"/>
      <c r="D157" s="127">
        <f t="shared" ref="D157:D215" si="3">ROW()-9</f>
        <v>148</v>
      </c>
      <c r="E157" s="111" t="s">
        <v>461</v>
      </c>
      <c r="F157" s="112"/>
      <c r="G157" s="132"/>
    </row>
    <row r="158" spans="2:7" ht="31.5" customHeight="1" x14ac:dyDescent="0.2">
      <c r="B158" s="115"/>
      <c r="C158" s="28"/>
      <c r="D158" s="127">
        <f t="shared" si="3"/>
        <v>149</v>
      </c>
      <c r="E158" s="111" t="s">
        <v>462</v>
      </c>
      <c r="F158" s="112"/>
      <c r="G158" s="132"/>
    </row>
    <row r="159" spans="2:7" ht="31.5" customHeight="1" x14ac:dyDescent="0.2">
      <c r="B159" s="110" t="s">
        <v>21</v>
      </c>
      <c r="C159" s="25"/>
      <c r="D159" s="127">
        <f t="shared" si="3"/>
        <v>150</v>
      </c>
      <c r="E159" s="111" t="s">
        <v>463</v>
      </c>
      <c r="F159" s="112"/>
      <c r="G159" s="132"/>
    </row>
    <row r="160" spans="2:7" ht="31.5" customHeight="1" x14ac:dyDescent="0.2">
      <c r="B160" s="115"/>
      <c r="C160" s="28"/>
      <c r="D160" s="127">
        <f t="shared" si="3"/>
        <v>151</v>
      </c>
      <c r="E160" s="160" t="s">
        <v>464</v>
      </c>
      <c r="F160" s="147"/>
      <c r="G160" s="148"/>
    </row>
    <row r="161" spans="2:7" ht="31.5" customHeight="1" x14ac:dyDescent="0.2">
      <c r="B161" s="115"/>
      <c r="C161" s="28"/>
      <c r="D161" s="127">
        <f t="shared" si="3"/>
        <v>152</v>
      </c>
      <c r="E161" s="160" t="s">
        <v>465</v>
      </c>
      <c r="F161" s="147"/>
      <c r="G161" s="148"/>
    </row>
    <row r="162" spans="2:7" ht="31.5" customHeight="1" x14ac:dyDescent="0.2">
      <c r="B162" s="115"/>
      <c r="C162" s="28"/>
      <c r="D162" s="127">
        <f t="shared" si="3"/>
        <v>153</v>
      </c>
      <c r="E162" s="160" t="s">
        <v>466</v>
      </c>
      <c r="F162" s="147"/>
      <c r="G162" s="148"/>
    </row>
    <row r="163" spans="2:7" ht="31.5" customHeight="1" x14ac:dyDescent="0.2">
      <c r="B163" s="115"/>
      <c r="C163" s="28"/>
      <c r="D163" s="127">
        <f t="shared" si="3"/>
        <v>154</v>
      </c>
      <c r="E163" s="160" t="s">
        <v>467</v>
      </c>
      <c r="F163" s="147"/>
      <c r="G163" s="148"/>
    </row>
    <row r="164" spans="2:7" ht="31.5" customHeight="1" x14ac:dyDescent="0.2">
      <c r="B164" s="115"/>
      <c r="C164" s="28"/>
      <c r="D164" s="127">
        <f t="shared" si="3"/>
        <v>155</v>
      </c>
      <c r="E164" s="160" t="s">
        <v>468</v>
      </c>
      <c r="F164" s="147"/>
      <c r="G164" s="148"/>
    </row>
    <row r="165" spans="2:7" ht="31.5" customHeight="1" x14ac:dyDescent="0.2">
      <c r="B165" s="115"/>
      <c r="C165" s="28"/>
      <c r="D165" s="127">
        <f t="shared" si="3"/>
        <v>156</v>
      </c>
      <c r="E165" s="160" t="s">
        <v>469</v>
      </c>
      <c r="F165" s="147"/>
      <c r="G165" s="148"/>
    </row>
    <row r="166" spans="2:7" ht="31.5" customHeight="1" x14ac:dyDescent="0.2">
      <c r="B166" s="115"/>
      <c r="C166" s="28"/>
      <c r="D166" s="127">
        <f t="shared" si="3"/>
        <v>157</v>
      </c>
      <c r="E166" s="160" t="s">
        <v>470</v>
      </c>
      <c r="F166" s="147"/>
      <c r="G166" s="148"/>
    </row>
    <row r="167" spans="2:7" ht="31.5" customHeight="1" x14ac:dyDescent="0.2">
      <c r="B167" s="115"/>
      <c r="C167" s="28"/>
      <c r="D167" s="127">
        <f t="shared" si="3"/>
        <v>158</v>
      </c>
      <c r="E167" s="160" t="s">
        <v>471</v>
      </c>
      <c r="F167" s="147"/>
      <c r="G167" s="148"/>
    </row>
    <row r="168" spans="2:7" ht="31.5" customHeight="1" x14ac:dyDescent="0.2">
      <c r="B168" s="115"/>
      <c r="C168" s="28"/>
      <c r="D168" s="127">
        <f t="shared" si="3"/>
        <v>159</v>
      </c>
      <c r="E168" s="111" t="s">
        <v>472</v>
      </c>
      <c r="F168" s="112"/>
      <c r="G168" s="132"/>
    </row>
    <row r="169" spans="2:7" ht="31.5" customHeight="1" x14ac:dyDescent="0.2">
      <c r="B169" s="123"/>
      <c r="C169" s="124"/>
      <c r="D169" s="127">
        <f t="shared" si="3"/>
        <v>160</v>
      </c>
      <c r="E169" s="184" t="s">
        <v>20</v>
      </c>
      <c r="F169" s="127"/>
      <c r="G169" s="157"/>
    </row>
    <row r="170" spans="2:7" ht="31.5" customHeight="1" x14ac:dyDescent="0.2">
      <c r="B170" s="149"/>
      <c r="C170" s="28"/>
      <c r="D170" s="127">
        <f t="shared" si="3"/>
        <v>161</v>
      </c>
      <c r="E170" s="161" t="s">
        <v>473</v>
      </c>
      <c r="F170" s="150"/>
      <c r="G170" s="151"/>
    </row>
    <row r="171" spans="2:7" ht="31.5" customHeight="1" x14ac:dyDescent="0.2">
      <c r="B171" s="149"/>
      <c r="C171" s="28"/>
      <c r="D171" s="127">
        <f t="shared" si="3"/>
        <v>162</v>
      </c>
      <c r="E171" s="161" t="s">
        <v>474</v>
      </c>
      <c r="F171" s="150"/>
      <c r="G171" s="151"/>
    </row>
    <row r="172" spans="2:7" ht="31.5" customHeight="1" x14ac:dyDescent="0.2">
      <c r="B172" s="149"/>
      <c r="C172" s="28"/>
      <c r="D172" s="127">
        <f t="shared" si="3"/>
        <v>163</v>
      </c>
      <c r="E172" s="161" t="s">
        <v>475</v>
      </c>
      <c r="F172" s="150"/>
      <c r="G172" s="151"/>
    </row>
    <row r="173" spans="2:7" ht="31.5" customHeight="1" x14ac:dyDescent="0.2">
      <c r="B173" s="149"/>
      <c r="C173" s="28"/>
      <c r="D173" s="127">
        <f t="shared" si="3"/>
        <v>164</v>
      </c>
      <c r="E173" s="161" t="s">
        <v>476</v>
      </c>
      <c r="F173" s="150"/>
      <c r="G173" s="151"/>
    </row>
    <row r="174" spans="2:7" ht="31.5" customHeight="1" x14ac:dyDescent="0.2">
      <c r="B174" s="149"/>
      <c r="C174" s="28"/>
      <c r="D174" s="127">
        <f t="shared" si="3"/>
        <v>165</v>
      </c>
      <c r="E174" s="161" t="s">
        <v>477</v>
      </c>
      <c r="F174" s="150"/>
      <c r="G174" s="151"/>
    </row>
    <row r="175" spans="2:7" ht="31.5" customHeight="1" x14ac:dyDescent="0.2">
      <c r="B175" s="149"/>
      <c r="C175" s="28"/>
      <c r="D175" s="127">
        <f t="shared" si="3"/>
        <v>166</v>
      </c>
      <c r="E175" s="161" t="s">
        <v>478</v>
      </c>
      <c r="F175" s="150"/>
      <c r="G175" s="151"/>
    </row>
    <row r="176" spans="2:7" ht="31.5" customHeight="1" x14ac:dyDescent="0.2">
      <c r="B176" s="149"/>
      <c r="C176" s="28"/>
      <c r="D176" s="127">
        <f t="shared" si="3"/>
        <v>167</v>
      </c>
      <c r="E176" s="161" t="s">
        <v>479</v>
      </c>
      <c r="F176" s="150"/>
      <c r="G176" s="151"/>
    </row>
    <row r="177" spans="2:7" ht="31.5" customHeight="1" x14ac:dyDescent="0.2">
      <c r="B177" s="149"/>
      <c r="C177" s="28"/>
      <c r="D177" s="127">
        <f t="shared" si="3"/>
        <v>168</v>
      </c>
      <c r="E177" s="161" t="s">
        <v>480</v>
      </c>
      <c r="F177" s="150"/>
      <c r="G177" s="151"/>
    </row>
    <row r="178" spans="2:7" ht="31.5" customHeight="1" x14ac:dyDescent="0.2">
      <c r="B178" s="149"/>
      <c r="C178" s="28"/>
      <c r="D178" s="127">
        <f t="shared" si="3"/>
        <v>169</v>
      </c>
      <c r="E178" s="161" t="s">
        <v>481</v>
      </c>
      <c r="F178" s="150"/>
      <c r="G178" s="151"/>
    </row>
    <row r="179" spans="2:7" ht="31.5" customHeight="1" x14ac:dyDescent="0.2">
      <c r="B179" s="149"/>
      <c r="C179" s="28"/>
      <c r="D179" s="127">
        <f t="shared" si="3"/>
        <v>170</v>
      </c>
      <c r="E179" s="161" t="s">
        <v>482</v>
      </c>
      <c r="F179" s="150"/>
      <c r="G179" s="151"/>
    </row>
    <row r="180" spans="2:7" ht="31.5" customHeight="1" x14ac:dyDescent="0.2">
      <c r="B180" s="179" t="s">
        <v>34</v>
      </c>
      <c r="C180" s="25"/>
      <c r="D180" s="127">
        <f t="shared" si="3"/>
        <v>171</v>
      </c>
      <c r="E180" s="161" t="s">
        <v>483</v>
      </c>
      <c r="F180" s="150"/>
      <c r="G180" s="151"/>
    </row>
    <row r="181" spans="2:7" ht="31.5" customHeight="1" x14ac:dyDescent="0.2">
      <c r="B181" s="149"/>
      <c r="C181" s="28"/>
      <c r="D181" s="127">
        <f t="shared" si="3"/>
        <v>172</v>
      </c>
      <c r="E181" s="161" t="s">
        <v>484</v>
      </c>
      <c r="F181" s="150"/>
      <c r="G181" s="151"/>
    </row>
    <row r="182" spans="2:7" ht="31.5" customHeight="1" x14ac:dyDescent="0.2">
      <c r="B182" s="149"/>
      <c r="C182" s="28"/>
      <c r="D182" s="127">
        <f t="shared" si="3"/>
        <v>173</v>
      </c>
      <c r="E182" s="161" t="s">
        <v>485</v>
      </c>
      <c r="F182" s="150"/>
      <c r="G182" s="151"/>
    </row>
    <row r="183" spans="2:7" ht="31.5" customHeight="1" x14ac:dyDescent="0.2">
      <c r="B183" s="149"/>
      <c r="C183" s="28"/>
      <c r="D183" s="159">
        <f t="shared" si="3"/>
        <v>174</v>
      </c>
      <c r="E183" s="161" t="s">
        <v>486</v>
      </c>
      <c r="F183" s="150"/>
      <c r="G183" s="151"/>
    </row>
    <row r="184" spans="2:7" ht="31.5" customHeight="1" x14ac:dyDescent="0.2">
      <c r="B184" s="123"/>
      <c r="C184" s="124"/>
      <c r="D184" s="127">
        <f t="shared" si="3"/>
        <v>175</v>
      </c>
      <c r="E184" s="184" t="s">
        <v>22</v>
      </c>
      <c r="F184" s="127"/>
      <c r="G184" s="157"/>
    </row>
    <row r="185" spans="2:7" ht="31.5" customHeight="1" x14ac:dyDescent="0.2">
      <c r="B185" s="115"/>
      <c r="C185" s="28"/>
      <c r="D185" s="127">
        <f t="shared" si="3"/>
        <v>176</v>
      </c>
      <c r="E185" s="111" t="s">
        <v>487</v>
      </c>
      <c r="F185" s="112"/>
      <c r="G185" s="132"/>
    </row>
    <row r="186" spans="2:7" ht="31.5" customHeight="1" x14ac:dyDescent="0.2">
      <c r="B186" s="115"/>
      <c r="C186" s="28"/>
      <c r="D186" s="127">
        <f t="shared" si="3"/>
        <v>177</v>
      </c>
      <c r="E186" s="111" t="s">
        <v>488</v>
      </c>
      <c r="F186" s="112"/>
      <c r="G186" s="132"/>
    </row>
    <row r="187" spans="2:7" ht="31.5" customHeight="1" x14ac:dyDescent="0.2">
      <c r="B187" s="115"/>
      <c r="C187" s="28"/>
      <c r="D187" s="127">
        <f t="shared" si="3"/>
        <v>178</v>
      </c>
      <c r="E187" s="111" t="s">
        <v>489</v>
      </c>
      <c r="F187" s="112"/>
      <c r="G187" s="132"/>
    </row>
    <row r="188" spans="2:7" ht="31.5" customHeight="1" x14ac:dyDescent="0.2">
      <c r="B188" s="115"/>
      <c r="C188" s="28"/>
      <c r="D188" s="127">
        <f t="shared" si="3"/>
        <v>179</v>
      </c>
      <c r="E188" s="111" t="s">
        <v>490</v>
      </c>
      <c r="F188" s="112"/>
      <c r="G188" s="132"/>
    </row>
    <row r="189" spans="2:7" ht="31.5" customHeight="1" x14ac:dyDescent="0.2">
      <c r="B189" s="115"/>
      <c r="C189" s="28"/>
      <c r="D189" s="127">
        <f t="shared" si="3"/>
        <v>180</v>
      </c>
      <c r="E189" s="111" t="s">
        <v>491</v>
      </c>
      <c r="F189" s="112"/>
      <c r="G189" s="132"/>
    </row>
    <row r="190" spans="2:7" ht="31.5" customHeight="1" x14ac:dyDescent="0.2">
      <c r="B190" s="115"/>
      <c r="C190" s="28"/>
      <c r="D190" s="127">
        <f t="shared" si="3"/>
        <v>181</v>
      </c>
      <c r="E190" s="111" t="s">
        <v>492</v>
      </c>
      <c r="F190" s="112"/>
      <c r="G190" s="132"/>
    </row>
    <row r="191" spans="2:7" ht="31.5" customHeight="1" x14ac:dyDescent="0.2">
      <c r="B191" s="123"/>
      <c r="C191" s="124"/>
      <c r="D191" s="127">
        <f t="shared" si="3"/>
        <v>182</v>
      </c>
      <c r="E191" s="184" t="s">
        <v>23</v>
      </c>
      <c r="F191" s="127"/>
      <c r="G191" s="162"/>
    </row>
    <row r="192" spans="2:7" ht="31.5" customHeight="1" x14ac:dyDescent="0.2">
      <c r="B192" s="115"/>
      <c r="C192" s="152"/>
      <c r="D192" s="127">
        <f t="shared" si="3"/>
        <v>183</v>
      </c>
      <c r="E192" s="160" t="s">
        <v>674</v>
      </c>
      <c r="F192" s="147"/>
      <c r="G192" s="148"/>
    </row>
    <row r="193" spans="2:7" ht="31.5" customHeight="1" x14ac:dyDescent="0.2">
      <c r="B193" s="115"/>
      <c r="C193" s="153"/>
      <c r="D193" s="127">
        <f t="shared" si="3"/>
        <v>184</v>
      </c>
      <c r="E193" s="160" t="s">
        <v>493</v>
      </c>
      <c r="F193" s="147"/>
      <c r="G193" s="148"/>
    </row>
    <row r="194" spans="2:7" ht="31.5" customHeight="1" x14ac:dyDescent="0.2">
      <c r="B194" s="115"/>
      <c r="C194" s="153"/>
      <c r="D194" s="159">
        <f t="shared" si="3"/>
        <v>185</v>
      </c>
      <c r="E194" s="160" t="s">
        <v>494</v>
      </c>
      <c r="F194" s="147"/>
      <c r="G194" s="148"/>
    </row>
    <row r="195" spans="2:7" ht="31.5" customHeight="1" x14ac:dyDescent="0.2">
      <c r="B195" s="115"/>
      <c r="C195" s="153"/>
      <c r="D195" s="127">
        <f t="shared" si="3"/>
        <v>186</v>
      </c>
      <c r="E195" s="160" t="s">
        <v>495</v>
      </c>
      <c r="F195" s="147"/>
      <c r="G195" s="148"/>
    </row>
    <row r="196" spans="2:7" ht="31.5" customHeight="1" x14ac:dyDescent="0.2">
      <c r="B196" s="115"/>
      <c r="C196" s="177"/>
      <c r="D196" s="159">
        <f t="shared" si="3"/>
        <v>187</v>
      </c>
      <c r="E196" s="160" t="s">
        <v>496</v>
      </c>
      <c r="F196" s="147"/>
      <c r="G196" s="148"/>
    </row>
    <row r="197" spans="2:7" ht="31.5" customHeight="1" x14ac:dyDescent="0.2">
      <c r="B197" s="110" t="s">
        <v>35</v>
      </c>
      <c r="C197" s="180"/>
      <c r="D197" s="159">
        <f t="shared" si="3"/>
        <v>188</v>
      </c>
      <c r="E197" s="160" t="s">
        <v>497</v>
      </c>
      <c r="F197" s="147"/>
      <c r="G197" s="148"/>
    </row>
    <row r="198" spans="2:7" ht="31.5" customHeight="1" x14ac:dyDescent="0.2">
      <c r="B198" s="115"/>
      <c r="C198" s="177"/>
      <c r="D198" s="159">
        <f t="shared" si="3"/>
        <v>189</v>
      </c>
      <c r="E198" s="160" t="s">
        <v>498</v>
      </c>
      <c r="F198" s="147"/>
      <c r="G198" s="148"/>
    </row>
    <row r="199" spans="2:7" ht="31.5" customHeight="1" x14ac:dyDescent="0.2">
      <c r="B199" s="115"/>
      <c r="C199" s="177"/>
      <c r="D199" s="159">
        <f t="shared" si="3"/>
        <v>190</v>
      </c>
      <c r="E199" s="160" t="s">
        <v>499</v>
      </c>
      <c r="F199" s="147"/>
      <c r="G199" s="148"/>
    </row>
    <row r="200" spans="2:7" ht="31.5" customHeight="1" x14ac:dyDescent="0.2">
      <c r="B200" s="115"/>
      <c r="C200" s="177"/>
      <c r="D200" s="159">
        <f t="shared" si="3"/>
        <v>191</v>
      </c>
      <c r="E200" s="160" t="s">
        <v>500</v>
      </c>
      <c r="F200" s="147"/>
      <c r="G200" s="148"/>
    </row>
    <row r="201" spans="2:7" ht="31.5" customHeight="1" x14ac:dyDescent="0.2">
      <c r="B201" s="115"/>
      <c r="C201" s="177"/>
      <c r="D201" s="159">
        <f t="shared" si="3"/>
        <v>192</v>
      </c>
      <c r="E201" s="160" t="s">
        <v>501</v>
      </c>
      <c r="F201" s="147"/>
      <c r="G201" s="148"/>
    </row>
    <row r="202" spans="2:7" ht="31.5" customHeight="1" x14ac:dyDescent="0.2">
      <c r="B202" s="115"/>
      <c r="C202" s="154"/>
      <c r="D202" s="159">
        <f t="shared" si="3"/>
        <v>193</v>
      </c>
      <c r="E202" s="160" t="s">
        <v>502</v>
      </c>
      <c r="F202" s="147"/>
      <c r="G202" s="148"/>
    </row>
    <row r="203" spans="2:7" ht="31.5" customHeight="1" x14ac:dyDescent="0.2">
      <c r="B203" s="115"/>
      <c r="C203" s="154"/>
      <c r="D203" s="159">
        <f t="shared" si="3"/>
        <v>194</v>
      </c>
      <c r="E203" s="160" t="s">
        <v>503</v>
      </c>
      <c r="F203" s="147"/>
      <c r="G203" s="148"/>
    </row>
    <row r="204" spans="2:7" ht="31.5" customHeight="1" x14ac:dyDescent="0.2">
      <c r="B204" s="110" t="s">
        <v>36</v>
      </c>
      <c r="C204" s="181"/>
      <c r="D204" s="159">
        <f t="shared" si="3"/>
        <v>195</v>
      </c>
      <c r="E204" s="160" t="s">
        <v>504</v>
      </c>
      <c r="F204" s="147"/>
      <c r="G204" s="148"/>
    </row>
    <row r="205" spans="2:7" ht="31.5" customHeight="1" x14ac:dyDescent="0.2">
      <c r="B205" s="115"/>
      <c r="C205" s="154"/>
      <c r="D205" s="127">
        <f t="shared" si="3"/>
        <v>196</v>
      </c>
      <c r="E205" s="160" t="s">
        <v>505</v>
      </c>
      <c r="F205" s="147"/>
      <c r="G205" s="148"/>
    </row>
    <row r="206" spans="2:7" ht="31.5" customHeight="1" x14ac:dyDescent="0.2">
      <c r="B206" s="115"/>
      <c r="C206" s="154"/>
      <c r="D206" s="127">
        <f t="shared" si="3"/>
        <v>197</v>
      </c>
      <c r="E206" s="160" t="s">
        <v>506</v>
      </c>
      <c r="F206" s="147"/>
      <c r="G206" s="148"/>
    </row>
    <row r="207" spans="2:7" ht="31.5" customHeight="1" x14ac:dyDescent="0.2">
      <c r="B207" s="115"/>
      <c r="C207" s="207"/>
      <c r="D207" s="127">
        <f t="shared" si="3"/>
        <v>198</v>
      </c>
      <c r="E207" s="160" t="s">
        <v>507</v>
      </c>
      <c r="F207" s="147"/>
      <c r="G207" s="148"/>
    </row>
    <row r="208" spans="2:7" ht="31.5" customHeight="1" x14ac:dyDescent="0.2">
      <c r="B208" s="115"/>
      <c r="C208" s="207"/>
      <c r="D208" s="159">
        <f t="shared" si="3"/>
        <v>199</v>
      </c>
      <c r="E208" s="160" t="s">
        <v>508</v>
      </c>
      <c r="F208" s="147"/>
      <c r="G208" s="155"/>
    </row>
    <row r="209" spans="2:7" ht="31.5" customHeight="1" x14ac:dyDescent="0.2">
      <c r="B209" s="123"/>
      <c r="C209" s="185"/>
      <c r="D209" s="127">
        <f t="shared" si="3"/>
        <v>200</v>
      </c>
      <c r="E209" s="184" t="s">
        <v>24</v>
      </c>
      <c r="F209" s="127"/>
      <c r="G209" s="157"/>
    </row>
    <row r="210" spans="2:7" ht="31.5" customHeight="1" x14ac:dyDescent="0.2">
      <c r="B210" s="110" t="s">
        <v>509</v>
      </c>
      <c r="C210" s="28"/>
      <c r="D210" s="127">
        <f t="shared" si="3"/>
        <v>201</v>
      </c>
      <c r="E210" s="111" t="s">
        <v>510</v>
      </c>
      <c r="F210" s="112"/>
      <c r="G210" s="132"/>
    </row>
    <row r="211" spans="2:7" ht="31.5" customHeight="1" x14ac:dyDescent="0.2">
      <c r="B211" s="115"/>
      <c r="C211" s="28"/>
      <c r="D211" s="127">
        <f t="shared" si="3"/>
        <v>202</v>
      </c>
      <c r="E211" s="111" t="s">
        <v>511</v>
      </c>
      <c r="F211" s="112"/>
      <c r="G211" s="132"/>
    </row>
    <row r="212" spans="2:7" ht="31.5" customHeight="1" x14ac:dyDescent="0.2">
      <c r="B212" s="115"/>
      <c r="C212" s="28"/>
      <c r="D212" s="127">
        <f t="shared" si="3"/>
        <v>203</v>
      </c>
      <c r="E212" s="111" t="s">
        <v>512</v>
      </c>
      <c r="F212" s="112"/>
      <c r="G212" s="132"/>
    </row>
    <row r="213" spans="2:7" ht="31.5" customHeight="1" x14ac:dyDescent="0.2">
      <c r="B213" s="115"/>
      <c r="C213" s="28"/>
      <c r="D213" s="127">
        <f t="shared" si="3"/>
        <v>204</v>
      </c>
      <c r="E213" s="111" t="s">
        <v>513</v>
      </c>
      <c r="F213" s="112"/>
      <c r="G213" s="132"/>
    </row>
    <row r="214" spans="2:7" ht="31.5" customHeight="1" x14ac:dyDescent="0.2">
      <c r="B214" s="115"/>
      <c r="C214" s="28"/>
      <c r="D214" s="127">
        <f t="shared" si="3"/>
        <v>205</v>
      </c>
      <c r="E214" s="111" t="s">
        <v>514</v>
      </c>
      <c r="F214" s="112"/>
      <c r="G214" s="132"/>
    </row>
    <row r="215" spans="2:7" ht="39.6" customHeight="1" x14ac:dyDescent="0.2">
      <c r="B215" s="115"/>
      <c r="C215" s="152"/>
      <c r="D215" s="159">
        <f t="shared" si="3"/>
        <v>206</v>
      </c>
      <c r="E215" s="111" t="s">
        <v>675</v>
      </c>
      <c r="F215" s="112"/>
      <c r="G215" s="132"/>
    </row>
    <row r="216" spans="2:7" ht="39.6" x14ac:dyDescent="0.2">
      <c r="B216" s="115"/>
      <c r="C216" s="28"/>
      <c r="D216" s="127">
        <f t="shared" ref="D216:D274" si="4">ROW()-9</f>
        <v>207</v>
      </c>
      <c r="E216" s="111" t="s">
        <v>676</v>
      </c>
      <c r="F216" s="112"/>
      <c r="G216" s="132"/>
    </row>
    <row r="217" spans="2:7" ht="31.5" customHeight="1" x14ac:dyDescent="0.2">
      <c r="B217" s="123"/>
      <c r="C217" s="124"/>
      <c r="D217" s="127">
        <f t="shared" si="4"/>
        <v>208</v>
      </c>
      <c r="E217" s="184" t="s">
        <v>25</v>
      </c>
      <c r="F217" s="127"/>
      <c r="G217" s="157"/>
    </row>
    <row r="218" spans="2:7" ht="31.5" customHeight="1" x14ac:dyDescent="0.2">
      <c r="B218" s="115"/>
      <c r="C218" s="28"/>
      <c r="D218" s="127">
        <f t="shared" si="4"/>
        <v>209</v>
      </c>
      <c r="E218" s="111" t="s">
        <v>515</v>
      </c>
      <c r="F218" s="112"/>
      <c r="G218" s="132"/>
    </row>
    <row r="219" spans="2:7" ht="31.5" customHeight="1" x14ac:dyDescent="0.2">
      <c r="B219" s="115"/>
      <c r="C219" s="28"/>
      <c r="D219" s="127">
        <f t="shared" si="4"/>
        <v>210</v>
      </c>
      <c r="E219" s="111" t="s">
        <v>516</v>
      </c>
      <c r="F219" s="112"/>
      <c r="G219" s="132"/>
    </row>
    <row r="220" spans="2:7" ht="31.5" customHeight="1" x14ac:dyDescent="0.2">
      <c r="B220" s="115"/>
      <c r="C220" s="28"/>
      <c r="D220" s="127">
        <f t="shared" si="4"/>
        <v>211</v>
      </c>
      <c r="E220" s="111" t="s">
        <v>26</v>
      </c>
      <c r="F220" s="112"/>
      <c r="G220" s="132"/>
    </row>
    <row r="221" spans="2:7" ht="31.5" customHeight="1" x14ac:dyDescent="0.2">
      <c r="B221" s="115"/>
      <c r="C221" s="28"/>
      <c r="D221" s="127">
        <f t="shared" si="4"/>
        <v>212</v>
      </c>
      <c r="E221" s="111" t="s">
        <v>517</v>
      </c>
      <c r="F221" s="112"/>
      <c r="G221" s="132"/>
    </row>
    <row r="222" spans="2:7" ht="31.5" customHeight="1" x14ac:dyDescent="0.2">
      <c r="B222" s="115"/>
      <c r="C222" s="28"/>
      <c r="D222" s="127">
        <f t="shared" si="4"/>
        <v>213</v>
      </c>
      <c r="E222" s="111" t="s">
        <v>518</v>
      </c>
      <c r="F222" s="112"/>
      <c r="G222" s="132"/>
    </row>
    <row r="223" spans="2:7" ht="31.5" customHeight="1" x14ac:dyDescent="0.2">
      <c r="B223" s="115"/>
      <c r="C223" s="28"/>
      <c r="D223" s="127">
        <f t="shared" si="4"/>
        <v>214</v>
      </c>
      <c r="E223" s="111" t="s">
        <v>519</v>
      </c>
      <c r="F223" s="112"/>
      <c r="G223" s="132"/>
    </row>
    <row r="224" spans="2:7" ht="31.5" customHeight="1" x14ac:dyDescent="0.2">
      <c r="B224" s="115"/>
      <c r="C224" s="28"/>
      <c r="D224" s="159">
        <f t="shared" si="4"/>
        <v>215</v>
      </c>
      <c r="E224" s="111" t="s">
        <v>520</v>
      </c>
      <c r="F224" s="112"/>
      <c r="G224" s="133"/>
    </row>
    <row r="225" spans="2:7" ht="31.5" customHeight="1" x14ac:dyDescent="0.2">
      <c r="B225" s="115"/>
      <c r="C225" s="28"/>
      <c r="D225" s="127">
        <f t="shared" si="4"/>
        <v>216</v>
      </c>
      <c r="E225" s="111" t="s">
        <v>521</v>
      </c>
      <c r="F225" s="112"/>
      <c r="G225" s="132"/>
    </row>
    <row r="226" spans="2:7" ht="31.5" customHeight="1" x14ac:dyDescent="0.2">
      <c r="B226" s="115"/>
      <c r="C226" s="28"/>
      <c r="D226" s="127">
        <f t="shared" si="4"/>
        <v>217</v>
      </c>
      <c r="E226" s="111" t="s">
        <v>522</v>
      </c>
      <c r="F226" s="112"/>
      <c r="G226" s="132"/>
    </row>
    <row r="227" spans="2:7" ht="31.5" customHeight="1" x14ac:dyDescent="0.2">
      <c r="B227" s="115"/>
      <c r="C227" s="28"/>
      <c r="D227" s="127">
        <f t="shared" si="4"/>
        <v>218</v>
      </c>
      <c r="E227" s="111" t="s">
        <v>523</v>
      </c>
      <c r="F227" s="112"/>
      <c r="G227" s="132"/>
    </row>
    <row r="228" spans="2:7" ht="31.5" customHeight="1" x14ac:dyDescent="0.2">
      <c r="B228" s="110" t="s">
        <v>37</v>
      </c>
      <c r="C228" s="25"/>
      <c r="D228" s="127">
        <f t="shared" si="4"/>
        <v>219</v>
      </c>
      <c r="E228" s="111" t="s">
        <v>27</v>
      </c>
      <c r="F228" s="112"/>
      <c r="G228" s="132"/>
    </row>
    <row r="229" spans="2:7" ht="31.5" customHeight="1" x14ac:dyDescent="0.2">
      <c r="B229" s="115"/>
      <c r="C229" s="28"/>
      <c r="D229" s="127">
        <f t="shared" si="4"/>
        <v>220</v>
      </c>
      <c r="E229" s="111" t="s">
        <v>28</v>
      </c>
      <c r="F229" s="112"/>
      <c r="G229" s="132"/>
    </row>
    <row r="230" spans="2:7" ht="31.5" customHeight="1" x14ac:dyDescent="0.2">
      <c r="B230" s="115"/>
      <c r="C230" s="28"/>
      <c r="D230" s="159">
        <f t="shared" si="4"/>
        <v>221</v>
      </c>
      <c r="E230" s="111" t="s">
        <v>524</v>
      </c>
      <c r="F230" s="112"/>
      <c r="G230" s="133"/>
    </row>
    <row r="231" spans="2:7" ht="31.5" customHeight="1" x14ac:dyDescent="0.2">
      <c r="B231" s="110" t="s">
        <v>38</v>
      </c>
      <c r="C231" s="25"/>
      <c r="D231" s="127">
        <f t="shared" si="4"/>
        <v>222</v>
      </c>
      <c r="E231" s="111" t="s">
        <v>29</v>
      </c>
      <c r="F231" s="112"/>
      <c r="G231" s="132"/>
    </row>
    <row r="232" spans="2:7" ht="39.6" customHeight="1" x14ac:dyDescent="0.2">
      <c r="B232" s="115"/>
      <c r="C232" s="28"/>
      <c r="D232" s="127">
        <f t="shared" si="4"/>
        <v>223</v>
      </c>
      <c r="E232" s="111" t="s">
        <v>525</v>
      </c>
      <c r="F232" s="112"/>
      <c r="G232" s="132"/>
    </row>
    <row r="233" spans="2:7" ht="31.5" customHeight="1" x14ac:dyDescent="0.2">
      <c r="B233" s="115"/>
      <c r="C233" s="28"/>
      <c r="D233" s="127">
        <f t="shared" si="4"/>
        <v>224</v>
      </c>
      <c r="E233" s="111" t="s">
        <v>677</v>
      </c>
      <c r="F233" s="112"/>
      <c r="G233" s="132"/>
    </row>
    <row r="234" spans="2:7" ht="31.5" customHeight="1" x14ac:dyDescent="0.2">
      <c r="B234" s="115"/>
      <c r="C234" s="28"/>
      <c r="D234" s="127">
        <f t="shared" si="4"/>
        <v>225</v>
      </c>
      <c r="E234" s="111" t="s">
        <v>526</v>
      </c>
      <c r="F234" s="112"/>
      <c r="G234" s="132"/>
    </row>
    <row r="235" spans="2:7" ht="66" x14ac:dyDescent="0.2">
      <c r="B235" s="115"/>
      <c r="C235" s="28"/>
      <c r="D235" s="159">
        <f t="shared" si="4"/>
        <v>226</v>
      </c>
      <c r="E235" s="111" t="s">
        <v>527</v>
      </c>
      <c r="F235" s="112"/>
      <c r="G235" s="132"/>
    </row>
    <row r="236" spans="2:7" ht="31.5" customHeight="1" x14ac:dyDescent="0.2">
      <c r="B236" s="115"/>
      <c r="C236" s="28"/>
      <c r="D236" s="127">
        <f t="shared" si="4"/>
        <v>227</v>
      </c>
      <c r="E236" s="111" t="s">
        <v>528</v>
      </c>
      <c r="F236" s="112"/>
      <c r="G236" s="132"/>
    </row>
    <row r="237" spans="2:7" ht="31.5" customHeight="1" x14ac:dyDescent="0.2">
      <c r="B237" s="115"/>
      <c r="C237" s="28"/>
      <c r="D237" s="127">
        <f t="shared" si="4"/>
        <v>228</v>
      </c>
      <c r="E237" s="111" t="s">
        <v>529</v>
      </c>
      <c r="F237" s="112"/>
      <c r="G237" s="132"/>
    </row>
    <row r="238" spans="2:7" ht="31.5" customHeight="1" x14ac:dyDescent="0.2">
      <c r="B238" s="115"/>
      <c r="C238" s="28"/>
      <c r="D238" s="127">
        <f t="shared" si="4"/>
        <v>229</v>
      </c>
      <c r="E238" s="111" t="s">
        <v>530</v>
      </c>
      <c r="F238" s="112"/>
      <c r="G238" s="132"/>
    </row>
    <row r="239" spans="2:7" ht="31.5" customHeight="1" x14ac:dyDescent="0.2">
      <c r="B239" s="115"/>
      <c r="C239" s="28"/>
      <c r="D239" s="159">
        <f t="shared" si="4"/>
        <v>230</v>
      </c>
      <c r="E239" s="111" t="s">
        <v>531</v>
      </c>
      <c r="F239" s="112"/>
      <c r="G239" s="132"/>
    </row>
    <row r="240" spans="2:7" ht="31.5" customHeight="1" x14ac:dyDescent="0.2">
      <c r="B240" s="115"/>
      <c r="C240" s="28"/>
      <c r="D240" s="127">
        <f t="shared" si="4"/>
        <v>231</v>
      </c>
      <c r="E240" s="111" t="s">
        <v>532</v>
      </c>
      <c r="F240" s="112"/>
      <c r="G240" s="132"/>
    </row>
    <row r="241" spans="2:7" ht="31.5" customHeight="1" x14ac:dyDescent="0.2">
      <c r="B241" s="115"/>
      <c r="C241" s="28"/>
      <c r="D241" s="127">
        <f t="shared" si="4"/>
        <v>232</v>
      </c>
      <c r="E241" s="111" t="s">
        <v>533</v>
      </c>
      <c r="F241" s="112"/>
      <c r="G241" s="132"/>
    </row>
    <row r="242" spans="2:7" ht="31.5" customHeight="1" x14ac:dyDescent="0.2">
      <c r="B242" s="115"/>
      <c r="C242" s="28"/>
      <c r="D242" s="127">
        <f t="shared" si="4"/>
        <v>233</v>
      </c>
      <c r="E242" s="111" t="s">
        <v>534</v>
      </c>
      <c r="F242" s="112"/>
      <c r="G242" s="132"/>
    </row>
    <row r="243" spans="2:7" ht="31.5" customHeight="1" x14ac:dyDescent="0.2">
      <c r="B243" s="115"/>
      <c r="C243" s="28"/>
      <c r="D243" s="127">
        <f t="shared" si="4"/>
        <v>234</v>
      </c>
      <c r="E243" s="111" t="s">
        <v>535</v>
      </c>
      <c r="F243" s="112"/>
      <c r="G243" s="132"/>
    </row>
    <row r="244" spans="2:7" ht="31.5" customHeight="1" x14ac:dyDescent="0.2">
      <c r="B244" s="115"/>
      <c r="C244" s="28"/>
      <c r="D244" s="127">
        <f t="shared" si="4"/>
        <v>235</v>
      </c>
      <c r="E244" s="111" t="s">
        <v>678</v>
      </c>
      <c r="F244" s="112"/>
      <c r="G244" s="132"/>
    </row>
    <row r="245" spans="2:7" ht="31.5" customHeight="1" x14ac:dyDescent="0.2">
      <c r="B245" s="115"/>
      <c r="C245" s="28"/>
      <c r="D245" s="127">
        <f t="shared" si="4"/>
        <v>236</v>
      </c>
      <c r="E245" s="111" t="s">
        <v>536</v>
      </c>
      <c r="F245" s="112"/>
      <c r="G245" s="132"/>
    </row>
    <row r="246" spans="2:7" ht="66" x14ac:dyDescent="0.2">
      <c r="B246" s="115"/>
      <c r="C246" s="28"/>
      <c r="D246" s="127">
        <f t="shared" si="4"/>
        <v>237</v>
      </c>
      <c r="E246" s="111" t="s">
        <v>537</v>
      </c>
      <c r="F246" s="112"/>
      <c r="G246" s="132"/>
    </row>
    <row r="247" spans="2:7" ht="52.8" x14ac:dyDescent="0.2">
      <c r="B247" s="115"/>
      <c r="C247" s="28"/>
      <c r="D247" s="127">
        <f t="shared" si="4"/>
        <v>238</v>
      </c>
      <c r="E247" s="111" t="s">
        <v>538</v>
      </c>
      <c r="F247" s="112"/>
      <c r="G247" s="132"/>
    </row>
    <row r="248" spans="2:7" ht="31.5" customHeight="1" x14ac:dyDescent="0.2">
      <c r="B248" s="115"/>
      <c r="C248" s="28"/>
      <c r="D248" s="127">
        <f t="shared" si="4"/>
        <v>239</v>
      </c>
      <c r="E248" s="111" t="s">
        <v>539</v>
      </c>
      <c r="F248" s="112"/>
      <c r="G248" s="132"/>
    </row>
    <row r="249" spans="2:7" ht="31.5" customHeight="1" x14ac:dyDescent="0.2">
      <c r="B249" s="115"/>
      <c r="C249" s="28"/>
      <c r="D249" s="127">
        <f t="shared" si="4"/>
        <v>240</v>
      </c>
      <c r="E249" s="111" t="s">
        <v>540</v>
      </c>
      <c r="F249" s="112"/>
      <c r="G249" s="132"/>
    </row>
    <row r="250" spans="2:7" ht="31.5" customHeight="1" x14ac:dyDescent="0.2">
      <c r="B250" s="115"/>
      <c r="C250" s="28"/>
      <c r="D250" s="127">
        <f t="shared" si="4"/>
        <v>241</v>
      </c>
      <c r="E250" s="111" t="s">
        <v>541</v>
      </c>
      <c r="F250" s="112"/>
      <c r="G250" s="132"/>
    </row>
    <row r="251" spans="2:7" ht="31.5" customHeight="1" x14ac:dyDescent="0.2">
      <c r="B251" s="123"/>
      <c r="C251" s="124"/>
      <c r="D251" s="127">
        <f t="shared" si="4"/>
        <v>242</v>
      </c>
      <c r="E251" s="184" t="s">
        <v>30</v>
      </c>
      <c r="F251" s="127"/>
      <c r="G251" s="157"/>
    </row>
    <row r="252" spans="2:7" ht="31.5" customHeight="1" x14ac:dyDescent="0.2">
      <c r="B252" s="156"/>
      <c r="C252" s="28"/>
      <c r="D252" s="127">
        <f t="shared" si="4"/>
        <v>243</v>
      </c>
      <c r="E252" s="111" t="s">
        <v>679</v>
      </c>
      <c r="F252" s="112"/>
      <c r="G252" s="132"/>
    </row>
    <row r="253" spans="2:7" ht="31.5" customHeight="1" x14ac:dyDescent="0.2">
      <c r="B253" s="115"/>
      <c r="C253" s="28"/>
      <c r="D253" s="127">
        <f t="shared" si="4"/>
        <v>244</v>
      </c>
      <c r="E253" s="111" t="s">
        <v>542</v>
      </c>
      <c r="F253" s="112"/>
      <c r="G253" s="132"/>
    </row>
    <row r="254" spans="2:7" ht="31.5" customHeight="1" x14ac:dyDescent="0.2">
      <c r="B254" s="115"/>
      <c r="C254" s="28"/>
      <c r="D254" s="127">
        <f t="shared" si="4"/>
        <v>245</v>
      </c>
      <c r="E254" s="111" t="s">
        <v>543</v>
      </c>
      <c r="F254" s="112"/>
      <c r="G254" s="132"/>
    </row>
    <row r="255" spans="2:7" ht="31.5" customHeight="1" x14ac:dyDescent="0.2">
      <c r="B255" s="115"/>
      <c r="C255" s="28"/>
      <c r="D255" s="127">
        <f t="shared" si="4"/>
        <v>246</v>
      </c>
      <c r="E255" s="111" t="s">
        <v>544</v>
      </c>
      <c r="F255" s="112"/>
      <c r="G255" s="132"/>
    </row>
    <row r="256" spans="2:7" ht="31.5" customHeight="1" x14ac:dyDescent="0.2">
      <c r="B256" s="115"/>
      <c r="C256" s="28"/>
      <c r="D256" s="127">
        <f t="shared" si="4"/>
        <v>247</v>
      </c>
      <c r="E256" s="111" t="s">
        <v>545</v>
      </c>
      <c r="F256" s="112"/>
      <c r="G256" s="132"/>
    </row>
    <row r="257" spans="2:7" ht="31.5" customHeight="1" x14ac:dyDescent="0.2">
      <c r="B257" s="115"/>
      <c r="C257" s="28"/>
      <c r="D257" s="127">
        <f t="shared" si="4"/>
        <v>248</v>
      </c>
      <c r="E257" s="161" t="s">
        <v>546</v>
      </c>
      <c r="F257" s="112"/>
      <c r="G257" s="132"/>
    </row>
    <row r="258" spans="2:7" ht="31.5" customHeight="1" x14ac:dyDescent="0.2">
      <c r="B258" s="115"/>
      <c r="C258" s="28"/>
      <c r="D258" s="127">
        <f t="shared" si="4"/>
        <v>249</v>
      </c>
      <c r="E258" s="161" t="s">
        <v>547</v>
      </c>
      <c r="F258" s="112"/>
      <c r="G258" s="132"/>
    </row>
    <row r="259" spans="2:7" ht="31.5" customHeight="1" x14ac:dyDescent="0.2">
      <c r="B259" s="115"/>
      <c r="C259" s="28"/>
      <c r="D259" s="127">
        <f t="shared" si="4"/>
        <v>250</v>
      </c>
      <c r="E259" s="161" t="s">
        <v>548</v>
      </c>
      <c r="F259" s="112"/>
      <c r="G259" s="132"/>
    </row>
    <row r="260" spans="2:7" ht="31.5" customHeight="1" x14ac:dyDescent="0.2">
      <c r="B260" s="115"/>
      <c r="C260" s="28"/>
      <c r="D260" s="127">
        <f t="shared" si="4"/>
        <v>251</v>
      </c>
      <c r="E260" s="161" t="s">
        <v>549</v>
      </c>
      <c r="F260" s="112"/>
      <c r="G260" s="132"/>
    </row>
    <row r="261" spans="2:7" ht="31.5" customHeight="1" x14ac:dyDescent="0.2">
      <c r="B261" s="149"/>
      <c r="C261" s="28"/>
      <c r="D261" s="127">
        <f t="shared" si="4"/>
        <v>252</v>
      </c>
      <c r="E261" s="161" t="s">
        <v>550</v>
      </c>
      <c r="F261" s="150"/>
      <c r="G261" s="151"/>
    </row>
    <row r="262" spans="2:7" ht="31.5" customHeight="1" x14ac:dyDescent="0.2">
      <c r="B262" s="123"/>
      <c r="C262" s="124"/>
      <c r="D262" s="127">
        <f t="shared" si="4"/>
        <v>253</v>
      </c>
      <c r="E262" s="184" t="s">
        <v>31</v>
      </c>
      <c r="F262" s="127"/>
      <c r="G262" s="162"/>
    </row>
    <row r="263" spans="2:7" ht="31.5" customHeight="1" x14ac:dyDescent="0.2">
      <c r="B263" s="115"/>
      <c r="C263" s="152"/>
      <c r="D263" s="127">
        <f t="shared" si="4"/>
        <v>254</v>
      </c>
      <c r="E263" s="160" t="s">
        <v>551</v>
      </c>
      <c r="F263" s="147"/>
      <c r="G263" s="148"/>
    </row>
    <row r="264" spans="2:7" ht="31.5" customHeight="1" x14ac:dyDescent="0.2">
      <c r="B264" s="115"/>
      <c r="C264" s="153"/>
      <c r="D264" s="127">
        <f t="shared" si="4"/>
        <v>255</v>
      </c>
      <c r="E264" s="160" t="s">
        <v>552</v>
      </c>
      <c r="F264" s="147"/>
      <c r="G264" s="148"/>
    </row>
    <row r="265" spans="2:7" ht="31.5" customHeight="1" x14ac:dyDescent="0.2">
      <c r="B265" s="115"/>
      <c r="C265" s="153"/>
      <c r="D265" s="127">
        <f t="shared" si="4"/>
        <v>256</v>
      </c>
      <c r="E265" s="160" t="s">
        <v>553</v>
      </c>
      <c r="F265" s="147"/>
      <c r="G265" s="148"/>
    </row>
    <row r="266" spans="2:7" ht="31.5" customHeight="1" x14ac:dyDescent="0.2">
      <c r="B266" s="115"/>
      <c r="C266" s="153"/>
      <c r="D266" s="127">
        <f t="shared" si="4"/>
        <v>257</v>
      </c>
      <c r="E266" s="160" t="s">
        <v>680</v>
      </c>
      <c r="F266" s="147"/>
      <c r="G266" s="148"/>
    </row>
    <row r="267" spans="2:7" ht="31.5" customHeight="1" x14ac:dyDescent="0.2">
      <c r="B267" s="115"/>
      <c r="C267" s="207"/>
      <c r="D267" s="127">
        <f t="shared" si="4"/>
        <v>258</v>
      </c>
      <c r="E267" s="160" t="s">
        <v>554</v>
      </c>
      <c r="F267" s="147"/>
      <c r="G267" s="148"/>
    </row>
    <row r="268" spans="2:7" ht="31.5" customHeight="1" x14ac:dyDescent="0.2">
      <c r="B268" s="115"/>
      <c r="C268" s="207"/>
      <c r="D268" s="127">
        <f t="shared" si="4"/>
        <v>259</v>
      </c>
      <c r="E268" s="160" t="s">
        <v>555</v>
      </c>
      <c r="F268" s="147"/>
      <c r="G268" s="148"/>
    </row>
    <row r="269" spans="2:7" ht="31.5" customHeight="1" x14ac:dyDescent="0.2">
      <c r="B269" s="115"/>
      <c r="C269" s="207"/>
      <c r="D269" s="127">
        <f t="shared" si="4"/>
        <v>260</v>
      </c>
      <c r="E269" s="160" t="s">
        <v>556</v>
      </c>
      <c r="F269" s="147"/>
      <c r="G269" s="148"/>
    </row>
    <row r="270" spans="2:7" ht="31.5" customHeight="1" x14ac:dyDescent="0.2">
      <c r="B270" s="115"/>
      <c r="C270" s="207"/>
      <c r="D270" s="127">
        <f t="shared" si="4"/>
        <v>261</v>
      </c>
      <c r="E270" s="160" t="s">
        <v>557</v>
      </c>
      <c r="F270" s="147"/>
      <c r="G270" s="148"/>
    </row>
    <row r="271" spans="2:7" ht="31.5" customHeight="1" x14ac:dyDescent="0.2">
      <c r="B271" s="115"/>
      <c r="C271" s="207"/>
      <c r="D271" s="127">
        <f t="shared" si="4"/>
        <v>262</v>
      </c>
      <c r="E271" s="160" t="s">
        <v>558</v>
      </c>
      <c r="F271" s="147"/>
      <c r="G271" s="148"/>
    </row>
    <row r="272" spans="2:7" ht="31.5" customHeight="1" x14ac:dyDescent="0.2">
      <c r="B272" s="115"/>
      <c r="C272" s="207"/>
      <c r="D272" s="127">
        <f t="shared" si="4"/>
        <v>263</v>
      </c>
      <c r="E272" s="160" t="s">
        <v>559</v>
      </c>
      <c r="F272" s="147"/>
      <c r="G272" s="148"/>
    </row>
    <row r="273" spans="2:7" ht="31.5" customHeight="1" x14ac:dyDescent="0.2">
      <c r="B273" s="115"/>
      <c r="C273" s="207"/>
      <c r="D273" s="127">
        <f t="shared" si="4"/>
        <v>264</v>
      </c>
      <c r="E273" s="160" t="s">
        <v>560</v>
      </c>
      <c r="F273" s="147"/>
      <c r="G273" s="148"/>
    </row>
    <row r="274" spans="2:7" ht="39.6" x14ac:dyDescent="0.2">
      <c r="B274" s="115"/>
      <c r="C274" s="154"/>
      <c r="D274" s="127">
        <f t="shared" si="4"/>
        <v>265</v>
      </c>
      <c r="E274" s="160" t="s">
        <v>561</v>
      </c>
      <c r="F274" s="147"/>
      <c r="G274" s="148"/>
    </row>
    <row r="275" spans="2:7" ht="39.6" x14ac:dyDescent="0.2">
      <c r="B275" s="115"/>
      <c r="C275" s="154"/>
      <c r="D275" s="127">
        <f t="shared" ref="D275:D291" si="5">ROW()-9</f>
        <v>266</v>
      </c>
      <c r="E275" s="160" t="s">
        <v>562</v>
      </c>
      <c r="F275" s="147"/>
      <c r="G275" s="148"/>
    </row>
    <row r="276" spans="2:7" ht="39.6" x14ac:dyDescent="0.2">
      <c r="B276" s="115"/>
      <c r="C276" s="154"/>
      <c r="D276" s="127">
        <f t="shared" si="5"/>
        <v>267</v>
      </c>
      <c r="E276" s="160" t="s">
        <v>563</v>
      </c>
      <c r="F276" s="147"/>
      <c r="G276" s="148"/>
    </row>
    <row r="277" spans="2:7" ht="31.5" customHeight="1" x14ac:dyDescent="0.2">
      <c r="B277" s="115"/>
      <c r="C277" s="154"/>
      <c r="D277" s="127">
        <f t="shared" si="5"/>
        <v>268</v>
      </c>
      <c r="E277" s="160" t="s">
        <v>564</v>
      </c>
      <c r="F277" s="147"/>
      <c r="G277" s="148"/>
    </row>
    <row r="278" spans="2:7" ht="31.5" customHeight="1" x14ac:dyDescent="0.2">
      <c r="B278" s="115"/>
      <c r="C278" s="207"/>
      <c r="D278" s="127">
        <f t="shared" si="5"/>
        <v>269</v>
      </c>
      <c r="E278" s="160" t="s">
        <v>565</v>
      </c>
      <c r="F278" s="147"/>
      <c r="G278" s="148"/>
    </row>
    <row r="279" spans="2:7" ht="31.5" customHeight="1" x14ac:dyDescent="0.2">
      <c r="B279" s="115"/>
      <c r="C279" s="207"/>
      <c r="D279" s="127">
        <f t="shared" si="5"/>
        <v>270</v>
      </c>
      <c r="E279" s="160" t="s">
        <v>566</v>
      </c>
      <c r="F279" s="147"/>
      <c r="G279" s="155"/>
    </row>
    <row r="280" spans="2:7" ht="39.6" customHeight="1" x14ac:dyDescent="0.2">
      <c r="B280" s="123"/>
      <c r="C280" s="124"/>
      <c r="D280" s="127">
        <f t="shared" si="5"/>
        <v>271</v>
      </c>
      <c r="E280" s="184" t="s">
        <v>32</v>
      </c>
      <c r="F280" s="127"/>
      <c r="G280" s="157"/>
    </row>
    <row r="281" spans="2:7" ht="31.5" customHeight="1" x14ac:dyDescent="0.2">
      <c r="B281" s="115"/>
      <c r="C281" s="28"/>
      <c r="D281" s="127">
        <f t="shared" si="5"/>
        <v>272</v>
      </c>
      <c r="E281" s="111" t="s">
        <v>567</v>
      </c>
      <c r="F281" s="112"/>
      <c r="G281" s="135"/>
    </row>
    <row r="282" spans="2:7" ht="31.5" customHeight="1" x14ac:dyDescent="0.2">
      <c r="B282" s="115"/>
      <c r="C282" s="28"/>
      <c r="D282" s="127">
        <f t="shared" si="5"/>
        <v>273</v>
      </c>
      <c r="E282" s="111" t="s">
        <v>568</v>
      </c>
      <c r="F282" s="112"/>
      <c r="G282" s="132"/>
    </row>
    <row r="283" spans="2:7" ht="31.5" customHeight="1" x14ac:dyDescent="0.2">
      <c r="B283" s="110" t="s">
        <v>39</v>
      </c>
      <c r="C283" s="25"/>
      <c r="D283" s="127">
        <f t="shared" si="5"/>
        <v>274</v>
      </c>
      <c r="E283" s="111" t="s">
        <v>569</v>
      </c>
      <c r="F283" s="112"/>
      <c r="G283" s="132"/>
    </row>
    <row r="284" spans="2:7" ht="31.5" customHeight="1" x14ac:dyDescent="0.2">
      <c r="B284" s="115"/>
      <c r="C284" s="28"/>
      <c r="D284" s="127">
        <f t="shared" si="5"/>
        <v>275</v>
      </c>
      <c r="E284" s="111" t="s">
        <v>570</v>
      </c>
      <c r="F284" s="112"/>
      <c r="G284" s="132"/>
    </row>
    <row r="285" spans="2:7" ht="31.5" customHeight="1" x14ac:dyDescent="0.2">
      <c r="B285" s="115"/>
      <c r="C285" s="28"/>
      <c r="D285" s="127">
        <f t="shared" si="5"/>
        <v>276</v>
      </c>
      <c r="E285" s="111" t="s">
        <v>571</v>
      </c>
      <c r="F285" s="112"/>
      <c r="G285" s="132"/>
    </row>
    <row r="286" spans="2:7" ht="31.5" customHeight="1" x14ac:dyDescent="0.2">
      <c r="B286" s="115"/>
      <c r="C286" s="28"/>
      <c r="D286" s="127">
        <f t="shared" si="5"/>
        <v>277</v>
      </c>
      <c r="E286" s="111" t="s">
        <v>572</v>
      </c>
      <c r="F286" s="112"/>
      <c r="G286" s="135"/>
    </row>
    <row r="287" spans="2:7" ht="31.5" customHeight="1" x14ac:dyDescent="0.2">
      <c r="B287" s="110" t="s">
        <v>40</v>
      </c>
      <c r="C287" s="25"/>
      <c r="D287" s="127">
        <f t="shared" si="5"/>
        <v>278</v>
      </c>
      <c r="E287" s="111" t="s">
        <v>573</v>
      </c>
      <c r="F287" s="112"/>
      <c r="G287" s="135"/>
    </row>
    <row r="288" spans="2:7" ht="31.5" customHeight="1" x14ac:dyDescent="0.2">
      <c r="B288" s="115"/>
      <c r="C288" s="28"/>
      <c r="D288" s="127">
        <f t="shared" si="5"/>
        <v>279</v>
      </c>
      <c r="E288" s="111" t="s">
        <v>574</v>
      </c>
      <c r="F288" s="112"/>
      <c r="G288" s="135"/>
    </row>
    <row r="289" spans="2:7" ht="31.5" customHeight="1" x14ac:dyDescent="0.2">
      <c r="B289" s="115"/>
      <c r="C289" s="28"/>
      <c r="D289" s="127">
        <f t="shared" si="5"/>
        <v>280</v>
      </c>
      <c r="E289" s="111" t="s">
        <v>575</v>
      </c>
      <c r="F289" s="112"/>
      <c r="G289" s="135"/>
    </row>
    <row r="290" spans="2:7" ht="31.5" customHeight="1" x14ac:dyDescent="0.2">
      <c r="B290" s="115"/>
      <c r="C290" s="28"/>
      <c r="D290" s="127">
        <f t="shared" si="5"/>
        <v>281</v>
      </c>
      <c r="E290" s="111" t="s">
        <v>576</v>
      </c>
      <c r="F290" s="112"/>
      <c r="G290" s="135"/>
    </row>
    <row r="291" spans="2:7" ht="31.5" customHeight="1" thickBot="1" x14ac:dyDescent="0.25">
      <c r="B291" s="201"/>
      <c r="C291" s="202"/>
      <c r="D291" s="203">
        <f t="shared" si="5"/>
        <v>282</v>
      </c>
      <c r="E291" s="204" t="s">
        <v>33</v>
      </c>
      <c r="F291" s="203"/>
      <c r="G291" s="205"/>
    </row>
  </sheetData>
  <mergeCells count="12">
    <mergeCell ref="E5:E8"/>
    <mergeCell ref="G5:G6"/>
    <mergeCell ref="B7:B8"/>
    <mergeCell ref="C7:C8"/>
    <mergeCell ref="G7:G8"/>
    <mergeCell ref="D5:D8"/>
    <mergeCell ref="F5:F8"/>
    <mergeCell ref="C278:C279"/>
    <mergeCell ref="C23:C24"/>
    <mergeCell ref="C207:C208"/>
    <mergeCell ref="C267:C273"/>
    <mergeCell ref="B5:C6"/>
  </mergeCells>
  <phoneticPr fontId="29"/>
  <pageMargins left="0.70866141732283472" right="0.70866141732283472" top="0.74803149606299213" bottom="0.74803149606299213" header="0.31496062992125984" footer="0.31496062992125984"/>
  <pageSetup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D9410-5EC6-4BA1-9C5B-A83D19671C26}">
  <sheetPr>
    <pageSetUpPr fitToPage="1"/>
  </sheetPr>
  <dimension ref="A1:I318"/>
  <sheetViews>
    <sheetView showGridLines="0" view="pageBreakPreview" zoomScale="85" zoomScaleNormal="100" zoomScaleSheetLayoutView="85" workbookViewId="0">
      <selection activeCell="D287" sqref="D287:E288"/>
    </sheetView>
  </sheetViews>
  <sheetFormatPr defaultColWidth="9" defaultRowHeight="13.2" x14ac:dyDescent="0.2"/>
  <cols>
    <col min="1" max="1" width="1.6640625" style="4" customWidth="1"/>
    <col min="2" max="2" width="18.77734375" style="4" customWidth="1"/>
    <col min="3" max="3" width="23.77734375" style="4" customWidth="1"/>
    <col min="4" max="4" width="5.33203125" style="5" bestFit="1" customWidth="1"/>
    <col min="5" max="5" width="82.6640625" style="6" customWidth="1"/>
    <col min="6" max="6" width="10.77734375" style="5" customWidth="1"/>
    <col min="7" max="7" width="25" style="8" customWidth="1"/>
    <col min="8" max="16384" width="9" style="4"/>
  </cols>
  <sheetData>
    <row r="1" spans="1:7" ht="19.2" customHeight="1" x14ac:dyDescent="0.2">
      <c r="B1" s="206" t="s">
        <v>724</v>
      </c>
    </row>
    <row r="2" spans="1:7" ht="19.2" customHeight="1" x14ac:dyDescent="0.2"/>
    <row r="3" spans="1:7" ht="19.2" customHeight="1" x14ac:dyDescent="0.2">
      <c r="B3" s="3" t="s">
        <v>721</v>
      </c>
      <c r="G3" s="7"/>
    </row>
    <row r="4" spans="1:7" ht="19.2" customHeight="1" thickBot="1" x14ac:dyDescent="0.25"/>
    <row r="5" spans="1:7" s="2" customFormat="1" x14ac:dyDescent="0.2">
      <c r="A5" s="1"/>
      <c r="B5" s="236" t="s">
        <v>1</v>
      </c>
      <c r="C5" s="237"/>
      <c r="D5" s="226" t="s">
        <v>0</v>
      </c>
      <c r="E5" s="229" t="s">
        <v>6</v>
      </c>
      <c r="F5" s="240" t="s">
        <v>7</v>
      </c>
      <c r="G5" s="232" t="s">
        <v>2</v>
      </c>
    </row>
    <row r="6" spans="1:7" s="2" customFormat="1" x14ac:dyDescent="0.2">
      <c r="A6" s="1"/>
      <c r="B6" s="238"/>
      <c r="C6" s="239"/>
      <c r="D6" s="227"/>
      <c r="E6" s="230"/>
      <c r="F6" s="241"/>
      <c r="G6" s="233"/>
    </row>
    <row r="7" spans="1:7" s="2" customFormat="1" ht="13.2" customHeight="1" x14ac:dyDescent="0.2">
      <c r="A7" s="1"/>
      <c r="B7" s="228" t="s">
        <v>3</v>
      </c>
      <c r="C7" s="234" t="s">
        <v>4</v>
      </c>
      <c r="D7" s="227"/>
      <c r="E7" s="230"/>
      <c r="F7" s="241"/>
      <c r="G7" s="235" t="s">
        <v>5</v>
      </c>
    </row>
    <row r="8" spans="1:7" s="2" customFormat="1" ht="33.75" customHeight="1" thickBot="1" x14ac:dyDescent="0.25">
      <c r="A8" s="1"/>
      <c r="B8" s="228"/>
      <c r="C8" s="234"/>
      <c r="D8" s="227"/>
      <c r="E8" s="231"/>
      <c r="F8" s="242"/>
      <c r="G8" s="235"/>
    </row>
    <row r="9" spans="1:7" ht="21" customHeight="1" x14ac:dyDescent="0.2">
      <c r="B9" s="9" t="s">
        <v>49</v>
      </c>
      <c r="C9" s="10"/>
      <c r="D9" s="11"/>
      <c r="E9" s="12"/>
      <c r="F9" s="11"/>
      <c r="G9" s="13"/>
    </row>
    <row r="10" spans="1:7" ht="31.5" customHeight="1" x14ac:dyDescent="0.2">
      <c r="B10" s="14" t="s">
        <v>49</v>
      </c>
      <c r="C10" s="15" t="s">
        <v>50</v>
      </c>
      <c r="D10" s="16">
        <f>ROW()-9</f>
        <v>1</v>
      </c>
      <c r="E10" s="17" t="s">
        <v>51</v>
      </c>
      <c r="F10" s="18"/>
      <c r="G10" s="19"/>
    </row>
    <row r="11" spans="1:7" ht="31.5" customHeight="1" x14ac:dyDescent="0.2">
      <c r="B11" s="20"/>
      <c r="C11" s="21"/>
      <c r="D11" s="16">
        <f t="shared" ref="D11:D28" si="0">ROW()-9</f>
        <v>2</v>
      </c>
      <c r="E11" s="22" t="s">
        <v>681</v>
      </c>
      <c r="F11" s="18"/>
      <c r="G11" s="19"/>
    </row>
    <row r="12" spans="1:7" ht="31.5" customHeight="1" x14ac:dyDescent="0.2">
      <c r="B12" s="20"/>
      <c r="C12" s="21"/>
      <c r="D12" s="16">
        <f t="shared" si="0"/>
        <v>3</v>
      </c>
      <c r="E12" s="23" t="s">
        <v>52</v>
      </c>
      <c r="F12" s="18"/>
      <c r="G12" s="19"/>
    </row>
    <row r="13" spans="1:7" ht="31.5" customHeight="1" x14ac:dyDescent="0.2">
      <c r="B13" s="20"/>
      <c r="C13" s="15" t="s">
        <v>53</v>
      </c>
      <c r="D13" s="16">
        <f t="shared" si="0"/>
        <v>4</v>
      </c>
      <c r="E13" s="22" t="s">
        <v>54</v>
      </c>
      <c r="F13" s="18"/>
      <c r="G13" s="19"/>
    </row>
    <row r="14" spans="1:7" ht="31.5" customHeight="1" x14ac:dyDescent="0.2">
      <c r="B14" s="20"/>
      <c r="C14" s="15" t="s">
        <v>55</v>
      </c>
      <c r="D14" s="16">
        <f t="shared" si="0"/>
        <v>5</v>
      </c>
      <c r="E14" s="22" t="s">
        <v>56</v>
      </c>
      <c r="F14" s="18"/>
      <c r="G14" s="19"/>
    </row>
    <row r="15" spans="1:7" ht="31.5" customHeight="1" x14ac:dyDescent="0.2">
      <c r="B15" s="20"/>
      <c r="C15" s="21"/>
      <c r="D15" s="16">
        <f t="shared" si="0"/>
        <v>6</v>
      </c>
      <c r="E15" s="22" t="s">
        <v>57</v>
      </c>
      <c r="F15" s="18"/>
      <c r="G15" s="19"/>
    </row>
    <row r="16" spans="1:7" ht="31.5" customHeight="1" x14ac:dyDescent="0.2">
      <c r="B16" s="20"/>
      <c r="C16" s="21"/>
      <c r="D16" s="16">
        <f t="shared" si="0"/>
        <v>7</v>
      </c>
      <c r="E16" s="22" t="s">
        <v>58</v>
      </c>
      <c r="F16" s="18"/>
      <c r="G16" s="19"/>
    </row>
    <row r="17" spans="2:8" ht="31.5" customHeight="1" x14ac:dyDescent="0.2">
      <c r="B17" s="20"/>
      <c r="C17" s="21"/>
      <c r="D17" s="16">
        <f t="shared" si="0"/>
        <v>8</v>
      </c>
      <c r="E17" s="22" t="s">
        <v>59</v>
      </c>
      <c r="F17" s="18"/>
      <c r="G17" s="19"/>
    </row>
    <row r="18" spans="2:8" ht="31.5" customHeight="1" x14ac:dyDescent="0.2">
      <c r="B18" s="20"/>
      <c r="C18" s="21"/>
      <c r="D18" s="16">
        <f t="shared" si="0"/>
        <v>9</v>
      </c>
      <c r="E18" s="22" t="s">
        <v>60</v>
      </c>
      <c r="F18" s="18"/>
      <c r="G18" s="19"/>
    </row>
    <row r="19" spans="2:8" ht="31.5" customHeight="1" x14ac:dyDescent="0.2">
      <c r="B19" s="20"/>
      <c r="C19" s="21"/>
      <c r="D19" s="16">
        <f t="shared" si="0"/>
        <v>10</v>
      </c>
      <c r="E19" s="22" t="s">
        <v>61</v>
      </c>
      <c r="F19" s="18"/>
      <c r="G19" s="19"/>
    </row>
    <row r="20" spans="2:8" ht="31.5" customHeight="1" x14ac:dyDescent="0.2">
      <c r="B20" s="20"/>
      <c r="C20" s="21"/>
      <c r="D20" s="16">
        <f t="shared" si="0"/>
        <v>11</v>
      </c>
      <c r="E20" s="22" t="s">
        <v>62</v>
      </c>
      <c r="F20" s="18"/>
      <c r="G20" s="19"/>
    </row>
    <row r="21" spans="2:8" ht="45.75" customHeight="1" x14ac:dyDescent="0.2">
      <c r="B21" s="20"/>
      <c r="C21" s="21"/>
      <c r="D21" s="24">
        <f t="shared" si="0"/>
        <v>12</v>
      </c>
      <c r="E21" s="22" t="s">
        <v>63</v>
      </c>
      <c r="F21" s="18"/>
      <c r="G21" s="19"/>
    </row>
    <row r="22" spans="2:8" ht="31.5" customHeight="1" x14ac:dyDescent="0.2">
      <c r="B22" s="20"/>
      <c r="C22" s="21"/>
      <c r="D22" s="16">
        <f t="shared" si="0"/>
        <v>13</v>
      </c>
      <c r="E22" s="22" t="s">
        <v>64</v>
      </c>
      <c r="F22" s="18"/>
      <c r="G22" s="19"/>
    </row>
    <row r="23" spans="2:8" ht="31.5" customHeight="1" x14ac:dyDescent="0.2">
      <c r="B23" s="20"/>
      <c r="C23" s="25" t="s">
        <v>65</v>
      </c>
      <c r="D23" s="26">
        <f t="shared" si="0"/>
        <v>14</v>
      </c>
      <c r="E23" s="27" t="s">
        <v>66</v>
      </c>
      <c r="F23" s="18"/>
      <c r="G23" s="19"/>
    </row>
    <row r="24" spans="2:8" ht="31.5" customHeight="1" x14ac:dyDescent="0.2">
      <c r="B24" s="20"/>
      <c r="C24" s="28"/>
      <c r="D24" s="26">
        <f t="shared" si="0"/>
        <v>15</v>
      </c>
      <c r="E24" s="27" t="s">
        <v>67</v>
      </c>
      <c r="F24" s="18"/>
      <c r="G24" s="19"/>
    </row>
    <row r="25" spans="2:8" ht="31.5" customHeight="1" x14ac:dyDescent="0.2">
      <c r="B25" s="20"/>
      <c r="C25" s="15" t="s">
        <v>68</v>
      </c>
      <c r="D25" s="16">
        <f t="shared" si="0"/>
        <v>16</v>
      </c>
      <c r="E25" s="22" t="s">
        <v>69</v>
      </c>
      <c r="F25" s="18"/>
      <c r="G25" s="19"/>
    </row>
    <row r="26" spans="2:8" ht="31.5" customHeight="1" x14ac:dyDescent="0.2">
      <c r="B26" s="29"/>
      <c r="C26" s="245" t="s">
        <v>70</v>
      </c>
      <c r="D26" s="24">
        <f t="shared" si="0"/>
        <v>17</v>
      </c>
      <c r="E26" s="17" t="s">
        <v>71</v>
      </c>
      <c r="F26" s="18"/>
      <c r="G26" s="30"/>
    </row>
    <row r="27" spans="2:8" ht="31.5" customHeight="1" x14ac:dyDescent="0.2">
      <c r="B27" s="29"/>
      <c r="C27" s="246"/>
      <c r="D27" s="24">
        <f t="shared" si="0"/>
        <v>18</v>
      </c>
      <c r="E27" s="17" t="s">
        <v>72</v>
      </c>
      <c r="F27" s="18"/>
      <c r="G27" s="30"/>
    </row>
    <row r="28" spans="2:8" ht="31.5" customHeight="1" x14ac:dyDescent="0.2">
      <c r="B28" s="31"/>
      <c r="C28" s="32" t="s">
        <v>73</v>
      </c>
      <c r="D28" s="16">
        <f t="shared" si="0"/>
        <v>19</v>
      </c>
      <c r="E28" s="22" t="s">
        <v>682</v>
      </c>
      <c r="F28" s="18"/>
      <c r="G28" s="19"/>
    </row>
    <row r="29" spans="2:8" ht="21" customHeight="1" x14ac:dyDescent="0.2">
      <c r="B29" s="33" t="s">
        <v>74</v>
      </c>
      <c r="C29" s="34"/>
      <c r="D29" s="35"/>
      <c r="E29" s="36"/>
      <c r="F29" s="37"/>
      <c r="G29" s="38"/>
    </row>
    <row r="30" spans="2:8" ht="31.5" customHeight="1" x14ac:dyDescent="0.2">
      <c r="B30" s="20" t="s">
        <v>75</v>
      </c>
      <c r="C30" s="21" t="s">
        <v>76</v>
      </c>
      <c r="D30" s="16">
        <f t="shared" ref="D30:D54" si="1">ROW()-5</f>
        <v>25</v>
      </c>
      <c r="E30" s="39" t="s">
        <v>77</v>
      </c>
      <c r="F30" s="40"/>
      <c r="G30" s="41"/>
    </row>
    <row r="31" spans="2:8" ht="31.5" customHeight="1" x14ac:dyDescent="0.2">
      <c r="B31" s="20"/>
      <c r="C31" s="21"/>
      <c r="D31" s="16">
        <f t="shared" si="1"/>
        <v>26</v>
      </c>
      <c r="E31" s="23" t="s">
        <v>647</v>
      </c>
      <c r="F31" s="40"/>
      <c r="G31" s="44"/>
      <c r="H31" s="166"/>
    </row>
    <row r="32" spans="2:8" ht="31.5" customHeight="1" x14ac:dyDescent="0.2">
      <c r="B32" s="20"/>
      <c r="C32" s="21"/>
      <c r="D32" s="16">
        <f t="shared" si="1"/>
        <v>27</v>
      </c>
      <c r="E32" s="23" t="s">
        <v>78</v>
      </c>
      <c r="F32" s="40"/>
      <c r="G32" s="41"/>
      <c r="H32" s="166"/>
    </row>
    <row r="33" spans="2:8" ht="31.5" customHeight="1" x14ac:dyDescent="0.2">
      <c r="B33" s="20"/>
      <c r="C33" s="21"/>
      <c r="D33" s="16">
        <f t="shared" si="1"/>
        <v>28</v>
      </c>
      <c r="E33" s="23" t="s">
        <v>79</v>
      </c>
      <c r="F33" s="40"/>
      <c r="G33" s="41"/>
      <c r="H33" s="166"/>
    </row>
    <row r="34" spans="2:8" ht="31.5" customHeight="1" x14ac:dyDescent="0.2">
      <c r="B34" s="20"/>
      <c r="C34" s="21"/>
      <c r="D34" s="16">
        <f t="shared" si="1"/>
        <v>29</v>
      </c>
      <c r="E34" s="23" t="s">
        <v>683</v>
      </c>
      <c r="F34" s="40"/>
      <c r="G34" s="41"/>
    </row>
    <row r="35" spans="2:8" ht="31.5" customHeight="1" x14ac:dyDescent="0.2">
      <c r="B35" s="20"/>
      <c r="C35" s="21"/>
      <c r="D35" s="16">
        <f t="shared" si="1"/>
        <v>30</v>
      </c>
      <c r="E35" s="23" t="s">
        <v>80</v>
      </c>
      <c r="F35" s="40"/>
      <c r="G35" s="41"/>
    </row>
    <row r="36" spans="2:8" ht="61.5" customHeight="1" x14ac:dyDescent="0.2">
      <c r="B36" s="20"/>
      <c r="C36" s="21"/>
      <c r="D36" s="16">
        <f t="shared" si="1"/>
        <v>31</v>
      </c>
      <c r="E36" s="23" t="s">
        <v>684</v>
      </c>
      <c r="F36" s="40"/>
      <c r="G36" s="41"/>
    </row>
    <row r="37" spans="2:8" ht="39.6" x14ac:dyDescent="0.2">
      <c r="B37" s="14" t="s">
        <v>81</v>
      </c>
      <c r="C37" s="15" t="s">
        <v>82</v>
      </c>
      <c r="D37" s="16">
        <f t="shared" si="1"/>
        <v>32</v>
      </c>
      <c r="E37" s="23" t="s">
        <v>83</v>
      </c>
      <c r="F37" s="40"/>
      <c r="G37" s="41"/>
    </row>
    <row r="38" spans="2:8" ht="31.5" customHeight="1" x14ac:dyDescent="0.2">
      <c r="B38" s="20"/>
      <c r="C38" s="21"/>
      <c r="D38" s="16">
        <f t="shared" si="1"/>
        <v>33</v>
      </c>
      <c r="E38" s="23" t="s">
        <v>84</v>
      </c>
      <c r="F38" s="40"/>
      <c r="G38" s="41"/>
    </row>
    <row r="39" spans="2:8" ht="31.5" customHeight="1" x14ac:dyDescent="0.2">
      <c r="B39" s="20"/>
      <c r="C39" s="21"/>
      <c r="D39" s="16">
        <f t="shared" si="1"/>
        <v>34</v>
      </c>
      <c r="E39" s="23" t="s">
        <v>85</v>
      </c>
      <c r="F39" s="40"/>
      <c r="G39" s="41"/>
    </row>
    <row r="40" spans="2:8" ht="31.5" customHeight="1" x14ac:dyDescent="0.2">
      <c r="B40" s="20"/>
      <c r="C40" s="21"/>
      <c r="D40" s="16">
        <f t="shared" si="1"/>
        <v>35</v>
      </c>
      <c r="E40" s="23" t="s">
        <v>86</v>
      </c>
      <c r="F40" s="40"/>
      <c r="G40" s="41"/>
    </row>
    <row r="41" spans="2:8" ht="31.5" customHeight="1" x14ac:dyDescent="0.2">
      <c r="B41" s="20"/>
      <c r="C41" s="21"/>
      <c r="D41" s="16">
        <f t="shared" si="1"/>
        <v>36</v>
      </c>
      <c r="E41" s="23" t="s">
        <v>87</v>
      </c>
      <c r="F41" s="40"/>
      <c r="G41" s="41"/>
    </row>
    <row r="42" spans="2:8" ht="31.5" customHeight="1" x14ac:dyDescent="0.2">
      <c r="B42" s="20"/>
      <c r="C42" s="21"/>
      <c r="D42" s="16">
        <f t="shared" si="1"/>
        <v>37</v>
      </c>
      <c r="E42" s="23" t="s">
        <v>88</v>
      </c>
      <c r="F42" s="40"/>
      <c r="G42" s="41"/>
    </row>
    <row r="43" spans="2:8" ht="31.5" customHeight="1" x14ac:dyDescent="0.2">
      <c r="B43" s="20"/>
      <c r="C43" s="21"/>
      <c r="D43" s="16">
        <f t="shared" si="1"/>
        <v>38</v>
      </c>
      <c r="E43" s="23" t="s">
        <v>648</v>
      </c>
      <c r="F43" s="40"/>
      <c r="G43" s="44"/>
      <c r="H43" s="166"/>
    </row>
    <row r="44" spans="2:8" ht="31.5" customHeight="1" x14ac:dyDescent="0.2">
      <c r="B44" s="20"/>
      <c r="C44" s="21"/>
      <c r="D44" s="16">
        <f t="shared" si="1"/>
        <v>39</v>
      </c>
      <c r="E44" s="23" t="s">
        <v>685</v>
      </c>
      <c r="F44" s="40"/>
      <c r="G44" s="41"/>
    </row>
    <row r="45" spans="2:8" ht="31.5" customHeight="1" x14ac:dyDescent="0.2">
      <c r="B45" s="20"/>
      <c r="C45" s="21"/>
      <c r="D45" s="16">
        <f t="shared" si="1"/>
        <v>40</v>
      </c>
      <c r="E45" s="23" t="s">
        <v>89</v>
      </c>
      <c r="F45" s="40"/>
      <c r="G45" s="41"/>
    </row>
    <row r="46" spans="2:8" ht="31.5" customHeight="1" x14ac:dyDescent="0.2">
      <c r="B46" s="20"/>
      <c r="C46" s="15" t="s">
        <v>90</v>
      </c>
      <c r="D46" s="24">
        <f t="shared" si="1"/>
        <v>41</v>
      </c>
      <c r="E46" s="23" t="s">
        <v>91</v>
      </c>
      <c r="F46" s="40"/>
      <c r="G46" s="42"/>
    </row>
    <row r="47" spans="2:8" ht="31.5" customHeight="1" x14ac:dyDescent="0.2">
      <c r="B47" s="20"/>
      <c r="C47" s="21"/>
      <c r="D47" s="16">
        <f t="shared" si="1"/>
        <v>42</v>
      </c>
      <c r="E47" s="23" t="s">
        <v>92</v>
      </c>
      <c r="F47" s="40"/>
      <c r="G47" s="41"/>
    </row>
    <row r="48" spans="2:8" ht="31.5" customHeight="1" x14ac:dyDescent="0.2">
      <c r="B48" s="20"/>
      <c r="C48" s="21"/>
      <c r="D48" s="16">
        <f t="shared" si="1"/>
        <v>43</v>
      </c>
      <c r="E48" s="23" t="s">
        <v>93</v>
      </c>
      <c r="F48" s="40"/>
      <c r="G48" s="41"/>
    </row>
    <row r="49" spans="2:8" ht="39.75" customHeight="1" x14ac:dyDescent="0.2">
      <c r="B49" s="20"/>
      <c r="C49" s="15" t="s">
        <v>94</v>
      </c>
      <c r="D49" s="16">
        <f t="shared" si="1"/>
        <v>44</v>
      </c>
      <c r="E49" s="23" t="s">
        <v>95</v>
      </c>
      <c r="F49" s="40"/>
      <c r="G49" s="41"/>
    </row>
    <row r="50" spans="2:8" ht="31.5" customHeight="1" x14ac:dyDescent="0.2">
      <c r="B50" s="20"/>
      <c r="C50" s="21"/>
      <c r="D50" s="16">
        <f t="shared" si="1"/>
        <v>45</v>
      </c>
      <c r="E50" s="23" t="s">
        <v>96</v>
      </c>
      <c r="F50" s="40"/>
      <c r="G50" s="41"/>
    </row>
    <row r="51" spans="2:8" ht="31.5" customHeight="1" x14ac:dyDescent="0.2">
      <c r="B51" s="20"/>
      <c r="C51" s="21"/>
      <c r="D51" s="16">
        <f t="shared" si="1"/>
        <v>46</v>
      </c>
      <c r="E51" s="23" t="s">
        <v>97</v>
      </c>
      <c r="F51" s="40"/>
      <c r="G51" s="43"/>
    </row>
    <row r="52" spans="2:8" ht="31.5" customHeight="1" x14ac:dyDescent="0.2">
      <c r="B52" s="20"/>
      <c r="C52" s="21"/>
      <c r="D52" s="16">
        <f t="shared" si="1"/>
        <v>47</v>
      </c>
      <c r="E52" s="23" t="s">
        <v>98</v>
      </c>
      <c r="F52" s="40"/>
      <c r="G52" s="43"/>
    </row>
    <row r="53" spans="2:8" ht="31.5" customHeight="1" x14ac:dyDescent="0.2">
      <c r="B53" s="20"/>
      <c r="C53" s="21"/>
      <c r="D53" s="16">
        <f t="shared" si="1"/>
        <v>48</v>
      </c>
      <c r="E53" s="23" t="s">
        <v>99</v>
      </c>
      <c r="F53" s="40"/>
      <c r="G53" s="41"/>
    </row>
    <row r="54" spans="2:8" ht="31.5" customHeight="1" x14ac:dyDescent="0.2">
      <c r="B54" s="20"/>
      <c r="C54" s="21"/>
      <c r="D54" s="16">
        <f t="shared" si="1"/>
        <v>49</v>
      </c>
      <c r="E54" s="23" t="s">
        <v>100</v>
      </c>
      <c r="F54" s="40"/>
      <c r="G54" s="41"/>
    </row>
    <row r="55" spans="2:8" ht="21" customHeight="1" x14ac:dyDescent="0.2">
      <c r="B55" s="193" t="s">
        <v>640</v>
      </c>
      <c r="C55" s="171"/>
      <c r="D55" s="80"/>
      <c r="E55" s="81"/>
      <c r="F55" s="80"/>
      <c r="G55" s="82"/>
      <c r="H55" s="166"/>
    </row>
    <row r="56" spans="2:8" ht="21" customHeight="1" x14ac:dyDescent="0.2">
      <c r="B56" s="45" t="s">
        <v>101</v>
      </c>
      <c r="C56" s="46"/>
      <c r="D56" s="37"/>
      <c r="E56" s="36"/>
      <c r="F56" s="37"/>
      <c r="G56" s="47"/>
    </row>
    <row r="57" spans="2:8" ht="31.5" customHeight="1" x14ac:dyDescent="0.2">
      <c r="B57" s="14" t="s">
        <v>102</v>
      </c>
      <c r="C57" s="15" t="s">
        <v>103</v>
      </c>
      <c r="D57" s="16">
        <f t="shared" ref="D57:D117" si="2">ROW()-6</f>
        <v>51</v>
      </c>
      <c r="E57" s="23" t="s">
        <v>104</v>
      </c>
      <c r="F57" s="40"/>
      <c r="G57" s="41"/>
    </row>
    <row r="58" spans="2:8" ht="31.5" customHeight="1" x14ac:dyDescent="0.2">
      <c r="B58" s="20"/>
      <c r="C58" s="49"/>
      <c r="D58" s="16">
        <f t="shared" si="2"/>
        <v>52</v>
      </c>
      <c r="E58" s="23" t="s">
        <v>105</v>
      </c>
      <c r="F58" s="40"/>
      <c r="G58" s="41"/>
    </row>
    <row r="59" spans="2:8" ht="31.5" customHeight="1" x14ac:dyDescent="0.2">
      <c r="B59" s="20"/>
      <c r="C59" s="49"/>
      <c r="D59" s="16">
        <f t="shared" si="2"/>
        <v>53</v>
      </c>
      <c r="E59" s="23" t="s">
        <v>106</v>
      </c>
      <c r="F59" s="40"/>
      <c r="G59" s="41"/>
    </row>
    <row r="60" spans="2:8" ht="31.5" customHeight="1" x14ac:dyDescent="0.2">
      <c r="B60" s="20"/>
      <c r="C60" s="49"/>
      <c r="D60" s="16">
        <f t="shared" si="2"/>
        <v>54</v>
      </c>
      <c r="E60" s="23" t="s">
        <v>107</v>
      </c>
      <c r="F60" s="40"/>
      <c r="G60" s="41"/>
    </row>
    <row r="61" spans="2:8" ht="31.5" customHeight="1" x14ac:dyDescent="0.2">
      <c r="B61" s="20"/>
      <c r="C61" s="49"/>
      <c r="D61" s="16">
        <f t="shared" si="2"/>
        <v>55</v>
      </c>
      <c r="E61" s="23" t="s">
        <v>108</v>
      </c>
      <c r="F61" s="40"/>
      <c r="G61" s="41"/>
    </row>
    <row r="62" spans="2:8" ht="31.5" customHeight="1" x14ac:dyDescent="0.2">
      <c r="B62" s="20"/>
      <c r="C62" s="49"/>
      <c r="D62" s="16">
        <f t="shared" si="2"/>
        <v>56</v>
      </c>
      <c r="E62" s="23" t="s">
        <v>109</v>
      </c>
      <c r="F62" s="40"/>
      <c r="G62" s="41"/>
    </row>
    <row r="63" spans="2:8" ht="31.5" customHeight="1" x14ac:dyDescent="0.2">
      <c r="B63" s="20"/>
      <c r="C63" s="49"/>
      <c r="D63" s="16">
        <f t="shared" si="2"/>
        <v>57</v>
      </c>
      <c r="E63" s="23" t="s">
        <v>110</v>
      </c>
      <c r="F63" s="40"/>
      <c r="G63" s="41"/>
    </row>
    <row r="64" spans="2:8" ht="39.6" x14ac:dyDescent="0.2">
      <c r="B64" s="14" t="s">
        <v>111</v>
      </c>
      <c r="C64" s="48" t="s">
        <v>112</v>
      </c>
      <c r="D64" s="24">
        <f t="shared" si="2"/>
        <v>58</v>
      </c>
      <c r="E64" s="23" t="s">
        <v>113</v>
      </c>
      <c r="F64" s="40"/>
      <c r="G64" s="42"/>
    </row>
    <row r="65" spans="2:7" ht="31.5" customHeight="1" x14ac:dyDescent="0.2">
      <c r="B65" s="20"/>
      <c r="C65" s="21"/>
      <c r="D65" s="24">
        <f t="shared" si="2"/>
        <v>59</v>
      </c>
      <c r="E65" s="23" t="s">
        <v>114</v>
      </c>
      <c r="F65" s="40"/>
      <c r="G65" s="41"/>
    </row>
    <row r="66" spans="2:7" ht="31.5" customHeight="1" x14ac:dyDescent="0.2">
      <c r="B66" s="20"/>
      <c r="C66" s="49"/>
      <c r="D66" s="16">
        <f t="shared" si="2"/>
        <v>60</v>
      </c>
      <c r="E66" s="23" t="s">
        <v>115</v>
      </c>
      <c r="F66" s="40"/>
      <c r="G66" s="41"/>
    </row>
    <row r="67" spans="2:7" ht="45" customHeight="1" x14ac:dyDescent="0.2">
      <c r="B67" s="20"/>
      <c r="C67" s="49"/>
      <c r="D67" s="16">
        <f t="shared" si="2"/>
        <v>61</v>
      </c>
      <c r="E67" s="23" t="s">
        <v>116</v>
      </c>
      <c r="F67" s="40"/>
      <c r="G67" s="41"/>
    </row>
    <row r="68" spans="2:7" ht="31.5" customHeight="1" x14ac:dyDescent="0.2">
      <c r="B68" s="20"/>
      <c r="C68" s="49"/>
      <c r="D68" s="16">
        <f t="shared" si="2"/>
        <v>62</v>
      </c>
      <c r="E68" s="23" t="s">
        <v>117</v>
      </c>
      <c r="F68" s="40"/>
      <c r="G68" s="41"/>
    </row>
    <row r="69" spans="2:7" ht="31.5" customHeight="1" x14ac:dyDescent="0.2">
      <c r="B69" s="20"/>
      <c r="C69" s="49"/>
      <c r="D69" s="16">
        <f t="shared" si="2"/>
        <v>63</v>
      </c>
      <c r="E69" s="23" t="s">
        <v>118</v>
      </c>
      <c r="F69" s="40"/>
      <c r="G69" s="41"/>
    </row>
    <row r="70" spans="2:7" ht="31.5" customHeight="1" x14ac:dyDescent="0.2">
      <c r="B70" s="20"/>
      <c r="C70" s="49"/>
      <c r="D70" s="16">
        <f t="shared" si="2"/>
        <v>64</v>
      </c>
      <c r="E70" s="23" t="s">
        <v>686</v>
      </c>
      <c r="F70" s="40"/>
      <c r="G70" s="41"/>
    </row>
    <row r="71" spans="2:7" ht="31.5" customHeight="1" x14ac:dyDescent="0.2">
      <c r="B71" s="20"/>
      <c r="C71" s="15" t="s">
        <v>119</v>
      </c>
      <c r="D71" s="16">
        <f t="shared" si="2"/>
        <v>65</v>
      </c>
      <c r="E71" s="23" t="s">
        <v>120</v>
      </c>
      <c r="F71" s="40"/>
      <c r="G71" s="41"/>
    </row>
    <row r="72" spans="2:7" ht="31.5" customHeight="1" x14ac:dyDescent="0.2">
      <c r="B72" s="20"/>
      <c r="C72" s="49"/>
      <c r="D72" s="16">
        <f t="shared" si="2"/>
        <v>66</v>
      </c>
      <c r="E72" s="23" t="s">
        <v>121</v>
      </c>
      <c r="F72" s="40"/>
      <c r="G72" s="41"/>
    </row>
    <row r="73" spans="2:7" ht="31.5" customHeight="1" x14ac:dyDescent="0.2">
      <c r="B73" s="20"/>
      <c r="C73" s="49"/>
      <c r="D73" s="16">
        <f t="shared" si="2"/>
        <v>67</v>
      </c>
      <c r="E73" s="23" t="s">
        <v>122</v>
      </c>
      <c r="F73" s="40"/>
      <c r="G73" s="43"/>
    </row>
    <row r="74" spans="2:7" ht="31.5" customHeight="1" x14ac:dyDescent="0.2">
      <c r="B74" s="20"/>
      <c r="C74" s="49"/>
      <c r="D74" s="16">
        <f t="shared" si="2"/>
        <v>68</v>
      </c>
      <c r="E74" s="23" t="s">
        <v>123</v>
      </c>
      <c r="F74" s="40"/>
      <c r="G74" s="43"/>
    </row>
    <row r="75" spans="2:7" ht="31.5" customHeight="1" x14ac:dyDescent="0.2">
      <c r="B75" s="20"/>
      <c r="C75" s="49"/>
      <c r="D75" s="16">
        <f t="shared" si="2"/>
        <v>69</v>
      </c>
      <c r="E75" s="23" t="s">
        <v>124</v>
      </c>
      <c r="F75" s="40"/>
      <c r="G75" s="43"/>
    </row>
    <row r="76" spans="2:7" ht="31.5" customHeight="1" x14ac:dyDescent="0.2">
      <c r="B76" s="20"/>
      <c r="C76" s="49"/>
      <c r="D76" s="16">
        <f t="shared" si="2"/>
        <v>70</v>
      </c>
      <c r="E76" s="23" t="s">
        <v>687</v>
      </c>
      <c r="F76" s="40"/>
      <c r="G76" s="41"/>
    </row>
    <row r="77" spans="2:7" ht="31.5" customHeight="1" x14ac:dyDescent="0.2">
      <c r="B77" s="20"/>
      <c r="C77" s="15" t="s">
        <v>125</v>
      </c>
      <c r="D77" s="16">
        <f t="shared" si="2"/>
        <v>71</v>
      </c>
      <c r="E77" s="23" t="s">
        <v>126</v>
      </c>
      <c r="F77" s="40"/>
      <c r="G77" s="41"/>
    </row>
    <row r="78" spans="2:7" ht="31.5" customHeight="1" x14ac:dyDescent="0.2">
      <c r="B78" s="20"/>
      <c r="C78" s="49"/>
      <c r="D78" s="16">
        <f t="shared" si="2"/>
        <v>72</v>
      </c>
      <c r="E78" s="23" t="s">
        <v>127</v>
      </c>
      <c r="F78" s="40"/>
      <c r="G78" s="41"/>
    </row>
    <row r="79" spans="2:7" ht="31.5" customHeight="1" x14ac:dyDescent="0.2">
      <c r="B79" s="20"/>
      <c r="C79" s="49"/>
      <c r="D79" s="16">
        <f t="shared" si="2"/>
        <v>73</v>
      </c>
      <c r="E79" s="23" t="s">
        <v>128</v>
      </c>
      <c r="F79" s="40"/>
      <c r="G79" s="41"/>
    </row>
    <row r="80" spans="2:7" ht="31.5" customHeight="1" x14ac:dyDescent="0.2">
      <c r="B80" s="20"/>
      <c r="C80" s="49"/>
      <c r="D80" s="16">
        <f t="shared" si="2"/>
        <v>74</v>
      </c>
      <c r="E80" s="23" t="s">
        <v>129</v>
      </c>
      <c r="F80" s="40"/>
      <c r="G80" s="41"/>
    </row>
    <row r="81" spans="2:7" ht="31.5" customHeight="1" x14ac:dyDescent="0.2">
      <c r="B81" s="14" t="s">
        <v>130</v>
      </c>
      <c r="C81" s="48" t="s">
        <v>131</v>
      </c>
      <c r="D81" s="16">
        <f t="shared" si="2"/>
        <v>75</v>
      </c>
      <c r="E81" s="23" t="s">
        <v>132</v>
      </c>
      <c r="F81" s="40"/>
      <c r="G81" s="41"/>
    </row>
    <row r="82" spans="2:7" ht="31.5" customHeight="1" x14ac:dyDescent="0.2">
      <c r="B82" s="20"/>
      <c r="C82" s="49"/>
      <c r="D82" s="16">
        <f t="shared" si="2"/>
        <v>76</v>
      </c>
      <c r="E82" s="23" t="s">
        <v>133</v>
      </c>
      <c r="F82" s="40"/>
      <c r="G82" s="43"/>
    </row>
    <row r="83" spans="2:7" ht="31.5" customHeight="1" x14ac:dyDescent="0.2">
      <c r="B83" s="20"/>
      <c r="C83" s="49"/>
      <c r="D83" s="16">
        <f t="shared" si="2"/>
        <v>77</v>
      </c>
      <c r="E83" s="23" t="s">
        <v>134</v>
      </c>
      <c r="F83" s="40"/>
      <c r="G83" s="43"/>
    </row>
    <row r="84" spans="2:7" ht="31.5" customHeight="1" x14ac:dyDescent="0.2">
      <c r="B84" s="20"/>
      <c r="C84" s="49"/>
      <c r="D84" s="16">
        <f t="shared" si="2"/>
        <v>78</v>
      </c>
      <c r="E84" s="23" t="s">
        <v>135</v>
      </c>
      <c r="F84" s="40"/>
      <c r="G84" s="41"/>
    </row>
    <row r="85" spans="2:7" ht="31.5" customHeight="1" x14ac:dyDescent="0.2">
      <c r="B85" s="20"/>
      <c r="C85" s="15" t="s">
        <v>136</v>
      </c>
      <c r="D85" s="16">
        <f t="shared" si="2"/>
        <v>79</v>
      </c>
      <c r="E85" s="23" t="s">
        <v>137</v>
      </c>
      <c r="F85" s="40"/>
      <c r="G85" s="41"/>
    </row>
    <row r="86" spans="2:7" ht="31.5" customHeight="1" x14ac:dyDescent="0.2">
      <c r="B86" s="20"/>
      <c r="C86" s="49"/>
      <c r="D86" s="16">
        <f t="shared" si="2"/>
        <v>80</v>
      </c>
      <c r="E86" s="23" t="s">
        <v>138</v>
      </c>
      <c r="F86" s="40"/>
      <c r="G86" s="41"/>
    </row>
    <row r="87" spans="2:7" ht="31.5" customHeight="1" x14ac:dyDescent="0.2">
      <c r="B87" s="20"/>
      <c r="C87" s="49"/>
      <c r="D87" s="16">
        <f t="shared" si="2"/>
        <v>81</v>
      </c>
      <c r="E87" s="23" t="s">
        <v>139</v>
      </c>
      <c r="F87" s="40"/>
      <c r="G87" s="41"/>
    </row>
    <row r="88" spans="2:7" ht="31.5" customHeight="1" x14ac:dyDescent="0.2">
      <c r="B88" s="20"/>
      <c r="C88" s="49"/>
      <c r="D88" s="16">
        <f t="shared" si="2"/>
        <v>82</v>
      </c>
      <c r="E88" s="23" t="s">
        <v>140</v>
      </c>
      <c r="F88" s="40"/>
      <c r="G88" s="41"/>
    </row>
    <row r="89" spans="2:7" ht="31.5" customHeight="1" x14ac:dyDescent="0.2">
      <c r="B89" s="20"/>
      <c r="C89" s="49"/>
      <c r="D89" s="24">
        <f t="shared" si="2"/>
        <v>83</v>
      </c>
      <c r="E89" s="23" t="s">
        <v>141</v>
      </c>
      <c r="F89" s="40"/>
      <c r="G89" s="41"/>
    </row>
    <row r="90" spans="2:7" ht="31.5" customHeight="1" x14ac:dyDescent="0.2">
      <c r="B90" s="20"/>
      <c r="C90" s="50" t="s">
        <v>142</v>
      </c>
      <c r="D90" s="16">
        <f t="shared" si="2"/>
        <v>84</v>
      </c>
      <c r="E90" s="23" t="s">
        <v>143</v>
      </c>
      <c r="F90" s="40"/>
      <c r="G90" s="41"/>
    </row>
    <row r="91" spans="2:7" ht="31.5" customHeight="1" x14ac:dyDescent="0.2">
      <c r="B91" s="20"/>
      <c r="C91" s="51"/>
      <c r="D91" s="16">
        <f t="shared" si="2"/>
        <v>85</v>
      </c>
      <c r="E91" s="23" t="s">
        <v>144</v>
      </c>
      <c r="F91" s="40"/>
      <c r="G91" s="41"/>
    </row>
    <row r="92" spans="2:7" ht="31.5" customHeight="1" x14ac:dyDescent="0.2">
      <c r="B92" s="20"/>
      <c r="C92" s="51"/>
      <c r="D92" s="16">
        <f t="shared" si="2"/>
        <v>86</v>
      </c>
      <c r="E92" s="23" t="s">
        <v>145</v>
      </c>
      <c r="F92" s="40"/>
      <c r="G92" s="41"/>
    </row>
    <row r="93" spans="2:7" ht="31.5" customHeight="1" x14ac:dyDescent="0.2">
      <c r="B93" s="20"/>
      <c r="C93" s="51"/>
      <c r="D93" s="16">
        <f t="shared" si="2"/>
        <v>87</v>
      </c>
      <c r="E93" s="23" t="s">
        <v>146</v>
      </c>
      <c r="F93" s="40"/>
      <c r="G93" s="41"/>
    </row>
    <row r="94" spans="2:7" ht="31.5" customHeight="1" x14ac:dyDescent="0.2">
      <c r="B94" s="20"/>
      <c r="C94" s="51"/>
      <c r="D94" s="16">
        <f t="shared" si="2"/>
        <v>88</v>
      </c>
      <c r="E94" s="23" t="s">
        <v>147</v>
      </c>
      <c r="F94" s="40"/>
      <c r="G94" s="41"/>
    </row>
    <row r="95" spans="2:7" ht="31.5" customHeight="1" x14ac:dyDescent="0.2">
      <c r="B95" s="20"/>
      <c r="C95" s="51"/>
      <c r="D95" s="16">
        <f t="shared" si="2"/>
        <v>89</v>
      </c>
      <c r="E95" s="23" t="s">
        <v>148</v>
      </c>
      <c r="F95" s="40"/>
      <c r="G95" s="41"/>
    </row>
    <row r="96" spans="2:7" ht="31.5" customHeight="1" x14ac:dyDescent="0.2">
      <c r="B96" s="20"/>
      <c r="C96" s="51"/>
      <c r="D96" s="16">
        <f t="shared" si="2"/>
        <v>90</v>
      </c>
      <c r="E96" s="23" t="s">
        <v>149</v>
      </c>
      <c r="F96" s="40"/>
      <c r="G96" s="41"/>
    </row>
    <row r="97" spans="2:7" ht="31.5" customHeight="1" x14ac:dyDescent="0.2">
      <c r="B97" s="20"/>
      <c r="C97" s="51"/>
      <c r="D97" s="16">
        <f t="shared" si="2"/>
        <v>91</v>
      </c>
      <c r="E97" s="23" t="s">
        <v>150</v>
      </c>
      <c r="F97" s="40"/>
      <c r="G97" s="41"/>
    </row>
    <row r="98" spans="2:7" ht="31.5" customHeight="1" x14ac:dyDescent="0.2">
      <c r="B98" s="20"/>
      <c r="C98" s="51"/>
      <c r="D98" s="16">
        <f t="shared" si="2"/>
        <v>92</v>
      </c>
      <c r="E98" s="23" t="s">
        <v>151</v>
      </c>
      <c r="F98" s="40"/>
      <c r="G98" s="41"/>
    </row>
    <row r="99" spans="2:7" ht="31.5" customHeight="1" x14ac:dyDescent="0.2">
      <c r="B99" s="20"/>
      <c r="C99" s="51"/>
      <c r="D99" s="16">
        <f t="shared" si="2"/>
        <v>93</v>
      </c>
      <c r="E99" s="23" t="s">
        <v>152</v>
      </c>
      <c r="F99" s="40"/>
      <c r="G99" s="41"/>
    </row>
    <row r="100" spans="2:7" ht="31.5" customHeight="1" x14ac:dyDescent="0.2">
      <c r="B100" s="14" t="s">
        <v>153</v>
      </c>
      <c r="C100" s="48" t="s">
        <v>154</v>
      </c>
      <c r="D100" s="16">
        <f t="shared" si="2"/>
        <v>94</v>
      </c>
      <c r="E100" s="23" t="s">
        <v>155</v>
      </c>
      <c r="F100" s="40"/>
      <c r="G100" s="41"/>
    </row>
    <row r="101" spans="2:7" ht="31.5" customHeight="1" x14ac:dyDescent="0.2">
      <c r="B101" s="20"/>
      <c r="C101" s="49"/>
      <c r="D101" s="16">
        <f t="shared" si="2"/>
        <v>95</v>
      </c>
      <c r="E101" s="23" t="s">
        <v>156</v>
      </c>
      <c r="F101" s="40"/>
      <c r="G101" s="41"/>
    </row>
    <row r="102" spans="2:7" ht="31.5" customHeight="1" x14ac:dyDescent="0.2">
      <c r="B102" s="20"/>
      <c r="C102" s="49"/>
      <c r="D102" s="16">
        <f t="shared" si="2"/>
        <v>96</v>
      </c>
      <c r="E102" s="23" t="s">
        <v>157</v>
      </c>
      <c r="F102" s="40"/>
      <c r="G102" s="41"/>
    </row>
    <row r="103" spans="2:7" ht="31.5" customHeight="1" x14ac:dyDescent="0.2">
      <c r="B103" s="20"/>
      <c r="C103" s="49"/>
      <c r="D103" s="16">
        <f t="shared" si="2"/>
        <v>97</v>
      </c>
      <c r="E103" s="23" t="s">
        <v>158</v>
      </c>
      <c r="F103" s="40"/>
      <c r="G103" s="41"/>
    </row>
    <row r="104" spans="2:7" ht="31.5" customHeight="1" x14ac:dyDescent="0.2">
      <c r="B104" s="20"/>
      <c r="C104" s="49"/>
      <c r="D104" s="16">
        <f t="shared" si="2"/>
        <v>98</v>
      </c>
      <c r="E104" s="23" t="s">
        <v>159</v>
      </c>
      <c r="F104" s="40"/>
      <c r="G104" s="41"/>
    </row>
    <row r="105" spans="2:7" ht="31.5" customHeight="1" x14ac:dyDescent="0.2">
      <c r="B105" s="20"/>
      <c r="C105" s="49"/>
      <c r="D105" s="16">
        <f t="shared" si="2"/>
        <v>99</v>
      </c>
      <c r="E105" s="23" t="s">
        <v>160</v>
      </c>
      <c r="F105" s="40"/>
      <c r="G105" s="41"/>
    </row>
    <row r="106" spans="2:7" ht="31.5" customHeight="1" x14ac:dyDescent="0.2">
      <c r="B106" s="20"/>
      <c r="C106" s="49"/>
      <c r="D106" s="16">
        <f t="shared" si="2"/>
        <v>100</v>
      </c>
      <c r="E106" s="23" t="s">
        <v>161</v>
      </c>
      <c r="F106" s="40"/>
      <c r="G106" s="41"/>
    </row>
    <row r="107" spans="2:7" ht="31.5" customHeight="1" x14ac:dyDescent="0.2">
      <c r="B107" s="20"/>
      <c r="C107" s="49"/>
      <c r="D107" s="16">
        <f t="shared" si="2"/>
        <v>101</v>
      </c>
      <c r="E107" s="23" t="s">
        <v>162</v>
      </c>
      <c r="F107" s="40"/>
      <c r="G107" s="41"/>
    </row>
    <row r="108" spans="2:7" ht="31.5" customHeight="1" x14ac:dyDescent="0.2">
      <c r="B108" s="20"/>
      <c r="C108" s="49"/>
      <c r="D108" s="16">
        <f t="shared" si="2"/>
        <v>102</v>
      </c>
      <c r="E108" s="23" t="s">
        <v>163</v>
      </c>
      <c r="F108" s="40"/>
      <c r="G108" s="41"/>
    </row>
    <row r="109" spans="2:7" ht="31.5" customHeight="1" x14ac:dyDescent="0.2">
      <c r="B109" s="20"/>
      <c r="C109" s="49"/>
      <c r="D109" s="16">
        <f t="shared" si="2"/>
        <v>103</v>
      </c>
      <c r="E109" s="23" t="s">
        <v>164</v>
      </c>
      <c r="F109" s="40"/>
      <c r="G109" s="41"/>
    </row>
    <row r="110" spans="2:7" ht="31.5" customHeight="1" x14ac:dyDescent="0.2">
      <c r="B110" s="20"/>
      <c r="C110" s="49"/>
      <c r="D110" s="16">
        <f t="shared" si="2"/>
        <v>104</v>
      </c>
      <c r="E110" s="23" t="s">
        <v>165</v>
      </c>
      <c r="F110" s="40"/>
      <c r="G110" s="41"/>
    </row>
    <row r="111" spans="2:7" ht="31.5" customHeight="1" x14ac:dyDescent="0.2">
      <c r="B111" s="20"/>
      <c r="C111" s="49"/>
      <c r="D111" s="16">
        <f t="shared" si="2"/>
        <v>105</v>
      </c>
      <c r="E111" s="23" t="s">
        <v>166</v>
      </c>
      <c r="F111" s="40"/>
      <c r="G111" s="41"/>
    </row>
    <row r="112" spans="2:7" ht="31.5" customHeight="1" x14ac:dyDescent="0.2">
      <c r="B112" s="20"/>
      <c r="C112" s="49"/>
      <c r="D112" s="16">
        <f t="shared" si="2"/>
        <v>106</v>
      </c>
      <c r="E112" s="23" t="s">
        <v>167</v>
      </c>
      <c r="F112" s="40"/>
      <c r="G112" s="41"/>
    </row>
    <row r="113" spans="2:8" ht="31.5" customHeight="1" x14ac:dyDescent="0.2">
      <c r="B113" s="20"/>
      <c r="C113" s="49"/>
      <c r="D113" s="16">
        <f t="shared" si="2"/>
        <v>107</v>
      </c>
      <c r="E113" s="23" t="s">
        <v>168</v>
      </c>
      <c r="F113" s="40"/>
      <c r="G113" s="41"/>
    </row>
    <row r="114" spans="2:8" ht="31.5" customHeight="1" x14ac:dyDescent="0.2">
      <c r="B114" s="20"/>
      <c r="C114" s="49"/>
      <c r="D114" s="16">
        <f t="shared" si="2"/>
        <v>108</v>
      </c>
      <c r="E114" s="23" t="s">
        <v>688</v>
      </c>
      <c r="F114" s="40"/>
      <c r="G114" s="41"/>
    </row>
    <row r="115" spans="2:8" ht="31.5" customHeight="1" x14ac:dyDescent="0.2">
      <c r="B115" s="20"/>
      <c r="C115" s="49"/>
      <c r="D115" s="16">
        <f t="shared" si="2"/>
        <v>109</v>
      </c>
      <c r="E115" s="23" t="s">
        <v>169</v>
      </c>
      <c r="F115" s="40"/>
      <c r="G115" s="41"/>
    </row>
    <row r="116" spans="2:8" ht="31.5" customHeight="1" x14ac:dyDescent="0.2">
      <c r="B116" s="20"/>
      <c r="C116" s="49"/>
      <c r="D116" s="16">
        <f t="shared" si="2"/>
        <v>110</v>
      </c>
      <c r="E116" s="23" t="s">
        <v>649</v>
      </c>
      <c r="F116" s="40"/>
      <c r="G116" s="44"/>
      <c r="H116" s="166"/>
    </row>
    <row r="117" spans="2:8" ht="31.5" customHeight="1" x14ac:dyDescent="0.2">
      <c r="B117" s="20"/>
      <c r="C117" s="49"/>
      <c r="D117" s="16">
        <f t="shared" si="2"/>
        <v>111</v>
      </c>
      <c r="E117" s="23" t="s">
        <v>170</v>
      </c>
      <c r="F117" s="40"/>
      <c r="G117" s="41"/>
    </row>
    <row r="118" spans="2:8" ht="31.5" customHeight="1" x14ac:dyDescent="0.2">
      <c r="B118" s="20"/>
      <c r="C118" s="49"/>
      <c r="D118" s="16">
        <f t="shared" ref="D118:D143" si="3">ROW()-6</f>
        <v>112</v>
      </c>
      <c r="E118" s="23" t="s">
        <v>171</v>
      </c>
      <c r="F118" s="40"/>
      <c r="G118" s="41"/>
      <c r="H118" s="166"/>
    </row>
    <row r="119" spans="2:8" ht="31.5" customHeight="1" x14ac:dyDescent="0.2">
      <c r="B119" s="20"/>
      <c r="C119" s="15" t="s">
        <v>172</v>
      </c>
      <c r="D119" s="16">
        <f t="shared" si="3"/>
        <v>113</v>
      </c>
      <c r="E119" s="23" t="s">
        <v>173</v>
      </c>
      <c r="F119" s="40"/>
      <c r="G119" s="41"/>
    </row>
    <row r="120" spans="2:8" ht="31.5" customHeight="1" x14ac:dyDescent="0.2">
      <c r="B120" s="20"/>
      <c r="C120" s="49"/>
      <c r="D120" s="16">
        <f t="shared" si="3"/>
        <v>114</v>
      </c>
      <c r="E120" s="23" t="s">
        <v>174</v>
      </c>
      <c r="F120" s="40"/>
      <c r="G120" s="41"/>
    </row>
    <row r="121" spans="2:8" ht="31.5" customHeight="1" x14ac:dyDescent="0.2">
      <c r="B121" s="20"/>
      <c r="C121" s="49"/>
      <c r="D121" s="16">
        <f t="shared" si="3"/>
        <v>115</v>
      </c>
      <c r="E121" s="23" t="s">
        <v>175</v>
      </c>
      <c r="F121" s="40"/>
      <c r="G121" s="41"/>
    </row>
    <row r="122" spans="2:8" ht="31.5" customHeight="1" x14ac:dyDescent="0.2">
      <c r="B122" s="14" t="s">
        <v>176</v>
      </c>
      <c r="C122" s="48" t="s">
        <v>177</v>
      </c>
      <c r="D122" s="16">
        <f t="shared" si="3"/>
        <v>116</v>
      </c>
      <c r="E122" s="23" t="s">
        <v>178</v>
      </c>
      <c r="F122" s="40"/>
      <c r="G122" s="41"/>
    </row>
    <row r="123" spans="2:8" ht="31.5" customHeight="1" x14ac:dyDescent="0.2">
      <c r="B123" s="20"/>
      <c r="C123" s="49"/>
      <c r="D123" s="16">
        <f t="shared" si="3"/>
        <v>117</v>
      </c>
      <c r="E123" s="23" t="s">
        <v>641</v>
      </c>
      <c r="F123" s="40"/>
      <c r="G123" s="44"/>
      <c r="H123" s="166"/>
    </row>
    <row r="124" spans="2:8" ht="31.5" customHeight="1" x14ac:dyDescent="0.2">
      <c r="B124" s="20"/>
      <c r="C124" s="49"/>
      <c r="D124" s="16">
        <f t="shared" si="3"/>
        <v>118</v>
      </c>
      <c r="E124" s="23" t="s">
        <v>179</v>
      </c>
      <c r="F124" s="40"/>
      <c r="G124" s="41"/>
    </row>
    <row r="125" spans="2:8" ht="31.5" customHeight="1" x14ac:dyDescent="0.2">
      <c r="B125" s="20"/>
      <c r="C125" s="49"/>
      <c r="D125" s="16">
        <f t="shared" si="3"/>
        <v>119</v>
      </c>
      <c r="E125" s="23" t="s">
        <v>180</v>
      </c>
      <c r="F125" s="40"/>
      <c r="G125" s="41"/>
    </row>
    <row r="126" spans="2:8" ht="31.5" customHeight="1" x14ac:dyDescent="0.2">
      <c r="B126" s="14" t="s">
        <v>182</v>
      </c>
      <c r="C126" s="48" t="s">
        <v>183</v>
      </c>
      <c r="D126" s="24">
        <f t="shared" si="3"/>
        <v>120</v>
      </c>
      <c r="E126" s="23" t="s">
        <v>184</v>
      </c>
      <c r="F126" s="40"/>
      <c r="G126" s="42"/>
    </row>
    <row r="127" spans="2:8" ht="31.5" customHeight="1" x14ac:dyDescent="0.2">
      <c r="B127" s="20"/>
      <c r="C127" s="15" t="s">
        <v>185</v>
      </c>
      <c r="D127" s="24">
        <f t="shared" si="3"/>
        <v>121</v>
      </c>
      <c r="E127" s="23" t="s">
        <v>186</v>
      </c>
      <c r="F127" s="40"/>
      <c r="G127" s="42"/>
    </row>
    <row r="128" spans="2:8" ht="31.5" customHeight="1" x14ac:dyDescent="0.2">
      <c r="B128" s="20"/>
      <c r="C128" s="15" t="s">
        <v>181</v>
      </c>
      <c r="D128" s="16">
        <f t="shared" si="3"/>
        <v>122</v>
      </c>
      <c r="E128" s="23" t="s">
        <v>187</v>
      </c>
      <c r="F128" s="40"/>
      <c r="G128" s="41"/>
    </row>
    <row r="129" spans="2:7" ht="31.5" customHeight="1" x14ac:dyDescent="0.2">
      <c r="B129" s="20"/>
      <c r="C129" s="49"/>
      <c r="D129" s="16">
        <f t="shared" si="3"/>
        <v>123</v>
      </c>
      <c r="E129" s="23" t="s">
        <v>689</v>
      </c>
      <c r="F129" s="40"/>
      <c r="G129" s="41"/>
    </row>
    <row r="130" spans="2:7" ht="31.5" customHeight="1" x14ac:dyDescent="0.2">
      <c r="B130" s="20"/>
      <c r="C130" s="49"/>
      <c r="D130" s="16">
        <f t="shared" si="3"/>
        <v>124</v>
      </c>
      <c r="E130" s="23" t="s">
        <v>188</v>
      </c>
      <c r="F130" s="40"/>
      <c r="G130" s="41"/>
    </row>
    <row r="131" spans="2:7" ht="31.5" customHeight="1" x14ac:dyDescent="0.2">
      <c r="B131" s="58" t="s">
        <v>189</v>
      </c>
      <c r="C131" s="48" t="s">
        <v>190</v>
      </c>
      <c r="D131" s="16">
        <f t="shared" si="3"/>
        <v>125</v>
      </c>
      <c r="E131" s="23" t="s">
        <v>191</v>
      </c>
      <c r="F131" s="40"/>
      <c r="G131" s="41"/>
    </row>
    <row r="132" spans="2:7" ht="31.5" customHeight="1" x14ac:dyDescent="0.2">
      <c r="B132" s="20"/>
      <c r="C132" s="49"/>
      <c r="D132" s="16">
        <f t="shared" si="3"/>
        <v>126</v>
      </c>
      <c r="E132" s="23" t="s">
        <v>192</v>
      </c>
      <c r="F132" s="40"/>
      <c r="G132" s="41"/>
    </row>
    <row r="133" spans="2:7" ht="31.5" customHeight="1" x14ac:dyDescent="0.2">
      <c r="B133" s="20"/>
      <c r="C133" s="49"/>
      <c r="D133" s="16">
        <f t="shared" si="3"/>
        <v>127</v>
      </c>
      <c r="E133" s="23" t="s">
        <v>690</v>
      </c>
      <c r="F133" s="40"/>
      <c r="G133" s="41"/>
    </row>
    <row r="134" spans="2:7" ht="31.5" customHeight="1" x14ac:dyDescent="0.2">
      <c r="B134" s="20"/>
      <c r="C134" s="49"/>
      <c r="D134" s="16">
        <f t="shared" si="3"/>
        <v>128</v>
      </c>
      <c r="E134" s="23" t="s">
        <v>193</v>
      </c>
      <c r="F134" s="40"/>
      <c r="G134" s="41"/>
    </row>
    <row r="135" spans="2:7" ht="31.5" customHeight="1" x14ac:dyDescent="0.2">
      <c r="B135" s="20"/>
      <c r="C135" s="49"/>
      <c r="D135" s="16">
        <f t="shared" si="3"/>
        <v>129</v>
      </c>
      <c r="E135" s="23" t="s">
        <v>159</v>
      </c>
      <c r="F135" s="40"/>
      <c r="G135" s="41"/>
    </row>
    <row r="136" spans="2:7" ht="31.5" customHeight="1" x14ac:dyDescent="0.2">
      <c r="B136" s="14" t="s">
        <v>194</v>
      </c>
      <c r="C136" s="48" t="s">
        <v>195</v>
      </c>
      <c r="D136" s="16">
        <f t="shared" si="3"/>
        <v>130</v>
      </c>
      <c r="E136" s="23" t="s">
        <v>196</v>
      </c>
      <c r="F136" s="40"/>
      <c r="G136" s="41"/>
    </row>
    <row r="137" spans="2:7" ht="31.5" customHeight="1" x14ac:dyDescent="0.2">
      <c r="B137" s="20"/>
      <c r="C137" s="49"/>
      <c r="D137" s="16">
        <f t="shared" si="3"/>
        <v>131</v>
      </c>
      <c r="E137" s="23" t="s">
        <v>197</v>
      </c>
      <c r="F137" s="40"/>
      <c r="G137" s="41"/>
    </row>
    <row r="138" spans="2:7" ht="31.5" customHeight="1" x14ac:dyDescent="0.2">
      <c r="B138" s="20"/>
      <c r="C138" s="49"/>
      <c r="D138" s="16">
        <f t="shared" si="3"/>
        <v>132</v>
      </c>
      <c r="E138" s="23" t="s">
        <v>198</v>
      </c>
      <c r="F138" s="40"/>
      <c r="G138" s="41"/>
    </row>
    <row r="139" spans="2:7" ht="31.5" customHeight="1" x14ac:dyDescent="0.2">
      <c r="B139" s="20"/>
      <c r="C139" s="15" t="s">
        <v>199</v>
      </c>
      <c r="D139" s="16">
        <f t="shared" si="3"/>
        <v>133</v>
      </c>
      <c r="E139" s="23" t="s">
        <v>200</v>
      </c>
      <c r="F139" s="40"/>
      <c r="G139" s="41"/>
    </row>
    <row r="140" spans="2:7" ht="31.5" customHeight="1" x14ac:dyDescent="0.2">
      <c r="B140" s="20"/>
      <c r="C140" s="49"/>
      <c r="D140" s="16">
        <f t="shared" si="3"/>
        <v>134</v>
      </c>
      <c r="E140" s="23" t="s">
        <v>201</v>
      </c>
      <c r="F140" s="40"/>
      <c r="G140" s="41"/>
    </row>
    <row r="141" spans="2:7" ht="31.5" customHeight="1" x14ac:dyDescent="0.2">
      <c r="B141" s="20"/>
      <c r="C141" s="49"/>
      <c r="D141" s="16">
        <f t="shared" si="3"/>
        <v>135</v>
      </c>
      <c r="E141" s="23" t="s">
        <v>202</v>
      </c>
      <c r="F141" s="40"/>
      <c r="G141" s="41"/>
    </row>
    <row r="142" spans="2:7" ht="31.5" customHeight="1" x14ac:dyDescent="0.2">
      <c r="B142" s="20"/>
      <c r="C142" s="49"/>
      <c r="D142" s="16">
        <f t="shared" si="3"/>
        <v>136</v>
      </c>
      <c r="E142" s="23" t="s">
        <v>203</v>
      </c>
      <c r="F142" s="40"/>
      <c r="G142" s="41"/>
    </row>
    <row r="143" spans="2:7" ht="31.5" customHeight="1" x14ac:dyDescent="0.2">
      <c r="B143" s="20"/>
      <c r="C143" s="189"/>
      <c r="D143" s="16">
        <f t="shared" si="3"/>
        <v>137</v>
      </c>
      <c r="E143" s="23" t="s">
        <v>204</v>
      </c>
      <c r="F143" s="40"/>
      <c r="G143" s="41"/>
    </row>
    <row r="144" spans="2:7" ht="21" customHeight="1" x14ac:dyDescent="0.2">
      <c r="B144" s="52" t="s">
        <v>205</v>
      </c>
      <c r="C144" s="53"/>
      <c r="D144" s="37"/>
      <c r="E144" s="36"/>
      <c r="F144" s="37"/>
      <c r="G144" s="47"/>
    </row>
    <row r="145" spans="2:8" ht="31.5" customHeight="1" x14ac:dyDescent="0.2">
      <c r="B145" s="14" t="s">
        <v>205</v>
      </c>
      <c r="C145" s="54" t="s">
        <v>206</v>
      </c>
      <c r="D145" s="16">
        <f t="shared" ref="D145:D165" si="4">ROW()-7</f>
        <v>138</v>
      </c>
      <c r="E145" s="23" t="s">
        <v>207</v>
      </c>
      <c r="F145" s="40"/>
      <c r="G145" s="41"/>
    </row>
    <row r="146" spans="2:8" ht="31.5" customHeight="1" x14ac:dyDescent="0.2">
      <c r="B146" s="20"/>
      <c r="C146" s="49"/>
      <c r="D146" s="16">
        <f t="shared" si="4"/>
        <v>139</v>
      </c>
      <c r="E146" s="23" t="s">
        <v>208</v>
      </c>
      <c r="F146" s="40"/>
      <c r="G146" s="41"/>
    </row>
    <row r="147" spans="2:8" ht="31.5" customHeight="1" x14ac:dyDescent="0.2">
      <c r="B147" s="20"/>
      <c r="C147" s="49"/>
      <c r="D147" s="16">
        <f t="shared" si="4"/>
        <v>140</v>
      </c>
      <c r="E147" s="23" t="s">
        <v>699</v>
      </c>
      <c r="F147" s="40"/>
      <c r="G147" s="41"/>
    </row>
    <row r="148" spans="2:8" ht="31.5" customHeight="1" x14ac:dyDescent="0.2">
      <c r="B148" s="20"/>
      <c r="C148" s="189"/>
      <c r="D148" s="16">
        <f t="shared" si="4"/>
        <v>141</v>
      </c>
      <c r="E148" s="23" t="s">
        <v>209</v>
      </c>
      <c r="F148" s="40"/>
      <c r="G148" s="44"/>
    </row>
    <row r="149" spans="2:8" ht="31.5" customHeight="1" x14ac:dyDescent="0.2">
      <c r="B149" s="20"/>
      <c r="C149" s="51" t="s">
        <v>210</v>
      </c>
      <c r="D149" s="16">
        <f t="shared" si="4"/>
        <v>142</v>
      </c>
      <c r="E149" s="23" t="s">
        <v>211</v>
      </c>
      <c r="F149" s="40"/>
      <c r="G149" s="41"/>
    </row>
    <row r="150" spans="2:8" ht="31.5" customHeight="1" x14ac:dyDescent="0.2">
      <c r="B150" s="20"/>
      <c r="C150" s="51"/>
      <c r="D150" s="16">
        <f t="shared" si="4"/>
        <v>143</v>
      </c>
      <c r="E150" s="23" t="s">
        <v>188</v>
      </c>
      <c r="F150" s="40"/>
      <c r="G150" s="41"/>
    </row>
    <row r="151" spans="2:8" ht="31.5" customHeight="1" x14ac:dyDescent="0.2">
      <c r="B151" s="20"/>
      <c r="C151" s="49"/>
      <c r="D151" s="16">
        <f t="shared" si="4"/>
        <v>144</v>
      </c>
      <c r="E151" s="23" t="s">
        <v>212</v>
      </c>
      <c r="F151" s="40"/>
      <c r="G151" s="41"/>
      <c r="H151" s="166"/>
    </row>
    <row r="152" spans="2:8" ht="31.5" customHeight="1" x14ac:dyDescent="0.2">
      <c r="B152" s="20"/>
      <c r="C152" s="49"/>
      <c r="D152" s="16">
        <f t="shared" si="4"/>
        <v>145</v>
      </c>
      <c r="E152" s="23" t="s">
        <v>213</v>
      </c>
      <c r="F152" s="40"/>
      <c r="G152" s="41"/>
      <c r="H152" s="166"/>
    </row>
    <row r="153" spans="2:8" ht="31.5" customHeight="1" x14ac:dyDescent="0.2">
      <c r="B153" s="20"/>
      <c r="C153" s="49"/>
      <c r="D153" s="16">
        <f t="shared" si="4"/>
        <v>146</v>
      </c>
      <c r="E153" s="23" t="s">
        <v>214</v>
      </c>
      <c r="F153" s="40"/>
      <c r="G153" s="41"/>
    </row>
    <row r="154" spans="2:8" ht="31.5" customHeight="1" x14ac:dyDescent="0.2">
      <c r="B154" s="20"/>
      <c r="C154" s="49"/>
      <c r="D154" s="16">
        <f t="shared" si="4"/>
        <v>147</v>
      </c>
      <c r="E154" s="23" t="s">
        <v>215</v>
      </c>
      <c r="F154" s="40"/>
      <c r="G154" s="41"/>
    </row>
    <row r="155" spans="2:8" ht="31.5" customHeight="1" x14ac:dyDescent="0.2">
      <c r="B155" s="20"/>
      <c r="C155" s="49"/>
      <c r="D155" s="16">
        <f t="shared" si="4"/>
        <v>148</v>
      </c>
      <c r="E155" s="23" t="s">
        <v>216</v>
      </c>
      <c r="F155" s="40"/>
      <c r="G155" s="41"/>
    </row>
    <row r="156" spans="2:8" ht="31.5" customHeight="1" x14ac:dyDescent="0.2">
      <c r="B156" s="20"/>
      <c r="C156" s="49"/>
      <c r="D156" s="16">
        <f t="shared" si="4"/>
        <v>149</v>
      </c>
      <c r="E156" s="23" t="s">
        <v>217</v>
      </c>
      <c r="F156" s="40"/>
      <c r="G156" s="41"/>
    </row>
    <row r="157" spans="2:8" ht="31.5" customHeight="1" x14ac:dyDescent="0.2">
      <c r="B157" s="20"/>
      <c r="C157" s="49"/>
      <c r="D157" s="16">
        <f t="shared" si="4"/>
        <v>150</v>
      </c>
      <c r="E157" s="23" t="s">
        <v>218</v>
      </c>
      <c r="F157" s="40"/>
      <c r="G157" s="41"/>
      <c r="H157" s="166"/>
    </row>
    <row r="158" spans="2:8" ht="31.5" customHeight="1" x14ac:dyDescent="0.2">
      <c r="B158" s="20"/>
      <c r="C158" s="21"/>
      <c r="D158" s="16">
        <f t="shared" si="4"/>
        <v>151</v>
      </c>
      <c r="E158" s="23" t="s">
        <v>219</v>
      </c>
      <c r="F158" s="40"/>
      <c r="G158" s="41"/>
      <c r="H158" s="166"/>
    </row>
    <row r="159" spans="2:8" ht="31.5" customHeight="1" x14ac:dyDescent="0.2">
      <c r="B159" s="20"/>
      <c r="C159" s="55"/>
      <c r="D159" s="16">
        <f t="shared" si="4"/>
        <v>152</v>
      </c>
      <c r="E159" s="23" t="s">
        <v>220</v>
      </c>
      <c r="F159" s="40"/>
      <c r="G159" s="41"/>
    </row>
    <row r="160" spans="2:8" ht="31.5" customHeight="1" x14ac:dyDescent="0.2">
      <c r="B160" s="20"/>
      <c r="C160" s="49"/>
      <c r="D160" s="16">
        <f t="shared" si="4"/>
        <v>153</v>
      </c>
      <c r="E160" s="23" t="s">
        <v>221</v>
      </c>
      <c r="F160" s="40"/>
      <c r="G160" s="41"/>
    </row>
    <row r="161" spans="2:8" ht="31.5" customHeight="1" x14ac:dyDescent="0.2">
      <c r="B161" s="20"/>
      <c r="C161" s="49"/>
      <c r="D161" s="16">
        <f t="shared" si="4"/>
        <v>154</v>
      </c>
      <c r="E161" s="23" t="s">
        <v>222</v>
      </c>
      <c r="F161" s="40"/>
      <c r="G161" s="41"/>
    </row>
    <row r="162" spans="2:8" ht="31.5" customHeight="1" x14ac:dyDescent="0.2">
      <c r="B162" s="20"/>
      <c r="C162" s="49"/>
      <c r="D162" s="16">
        <f t="shared" si="4"/>
        <v>155</v>
      </c>
      <c r="E162" s="23" t="s">
        <v>223</v>
      </c>
      <c r="F162" s="40"/>
      <c r="G162" s="41"/>
    </row>
    <row r="163" spans="2:8" ht="31.5" customHeight="1" x14ac:dyDescent="0.2">
      <c r="B163" s="20"/>
      <c r="C163" s="49"/>
      <c r="D163" s="16">
        <f t="shared" si="4"/>
        <v>156</v>
      </c>
      <c r="E163" s="23" t="s">
        <v>224</v>
      </c>
      <c r="F163" s="40"/>
      <c r="G163" s="41"/>
    </row>
    <row r="164" spans="2:8" ht="31.5" customHeight="1" x14ac:dyDescent="0.2">
      <c r="B164" s="20"/>
      <c r="C164" s="49"/>
      <c r="D164" s="16">
        <f t="shared" si="4"/>
        <v>157</v>
      </c>
      <c r="E164" s="23" t="s">
        <v>225</v>
      </c>
      <c r="F164" s="40"/>
      <c r="G164" s="41"/>
    </row>
    <row r="165" spans="2:8" ht="31.5" customHeight="1" x14ac:dyDescent="0.2">
      <c r="B165" s="70"/>
      <c r="C165" s="32" t="s">
        <v>226</v>
      </c>
      <c r="D165" s="16">
        <f t="shared" si="4"/>
        <v>158</v>
      </c>
      <c r="E165" s="23" t="s">
        <v>227</v>
      </c>
      <c r="F165" s="40"/>
      <c r="G165" s="41"/>
    </row>
    <row r="166" spans="2:8" ht="21" customHeight="1" x14ac:dyDescent="0.2">
      <c r="B166" s="56" t="s">
        <v>228</v>
      </c>
      <c r="C166" s="53"/>
      <c r="D166" s="37"/>
      <c r="E166" s="36"/>
      <c r="F166" s="37"/>
      <c r="G166" s="57"/>
    </row>
    <row r="167" spans="2:8" ht="31.5" customHeight="1" x14ac:dyDescent="0.2">
      <c r="B167" s="58" t="s">
        <v>228</v>
      </c>
      <c r="C167" s="245" t="s">
        <v>49</v>
      </c>
      <c r="D167" s="16">
        <f t="shared" ref="D167:D191" si="5">ROW()-8</f>
        <v>159</v>
      </c>
      <c r="E167" s="23" t="s">
        <v>229</v>
      </c>
      <c r="F167" s="40"/>
      <c r="G167" s="41"/>
    </row>
    <row r="168" spans="2:8" ht="31.5" customHeight="1" x14ac:dyDescent="0.2">
      <c r="B168" s="59"/>
      <c r="C168" s="247"/>
      <c r="D168" s="16">
        <f t="shared" si="5"/>
        <v>160</v>
      </c>
      <c r="E168" s="23" t="s">
        <v>230</v>
      </c>
      <c r="F168" s="40"/>
      <c r="G168" s="41"/>
    </row>
    <row r="169" spans="2:8" ht="31.5" customHeight="1" x14ac:dyDescent="0.2">
      <c r="B169" s="20"/>
      <c r="C169" s="50" t="s">
        <v>231</v>
      </c>
      <c r="D169" s="16">
        <f t="shared" si="5"/>
        <v>161</v>
      </c>
      <c r="E169" s="23" t="s">
        <v>232</v>
      </c>
      <c r="F169" s="40"/>
      <c r="G169" s="41"/>
    </row>
    <row r="170" spans="2:8" ht="31.5" customHeight="1" x14ac:dyDescent="0.2">
      <c r="B170" s="20"/>
      <c r="C170" s="15" t="s">
        <v>233</v>
      </c>
      <c r="D170" s="16">
        <f t="shared" si="5"/>
        <v>162</v>
      </c>
      <c r="E170" s="23" t="s">
        <v>234</v>
      </c>
      <c r="F170" s="40"/>
      <c r="G170" s="41"/>
    </row>
    <row r="171" spans="2:8" ht="31.5" customHeight="1" x14ac:dyDescent="0.2">
      <c r="B171" s="20"/>
      <c r="C171" s="49"/>
      <c r="D171" s="16">
        <f t="shared" si="5"/>
        <v>163</v>
      </c>
      <c r="E171" s="23" t="s">
        <v>235</v>
      </c>
      <c r="F171" s="40"/>
      <c r="G171" s="44"/>
      <c r="H171" s="166"/>
    </row>
    <row r="172" spans="2:8" ht="31.5" customHeight="1" x14ac:dyDescent="0.2">
      <c r="B172" s="20"/>
      <c r="C172" s="49"/>
      <c r="D172" s="16">
        <f t="shared" si="5"/>
        <v>164</v>
      </c>
      <c r="E172" s="23" t="s">
        <v>236</v>
      </c>
      <c r="F172" s="40"/>
      <c r="G172" s="41"/>
    </row>
    <row r="173" spans="2:8" ht="31.5" customHeight="1" x14ac:dyDescent="0.2">
      <c r="B173" s="20"/>
      <c r="C173" s="49"/>
      <c r="D173" s="16">
        <f t="shared" si="5"/>
        <v>165</v>
      </c>
      <c r="E173" s="23" t="s">
        <v>237</v>
      </c>
      <c r="F173" s="40"/>
      <c r="G173" s="41"/>
    </row>
    <row r="174" spans="2:8" ht="31.5" customHeight="1" x14ac:dyDescent="0.2">
      <c r="B174" s="20"/>
      <c r="C174" s="15" t="s">
        <v>238</v>
      </c>
      <c r="D174" s="16">
        <f t="shared" si="5"/>
        <v>166</v>
      </c>
      <c r="E174" s="23" t="s">
        <v>239</v>
      </c>
      <c r="F174" s="40"/>
      <c r="G174" s="41"/>
    </row>
    <row r="175" spans="2:8" ht="31.5" customHeight="1" x14ac:dyDescent="0.2">
      <c r="B175" s="20"/>
      <c r="C175" s="49"/>
      <c r="D175" s="16">
        <f t="shared" si="5"/>
        <v>167</v>
      </c>
      <c r="E175" s="23" t="s">
        <v>240</v>
      </c>
      <c r="F175" s="40"/>
      <c r="G175" s="41"/>
    </row>
    <row r="176" spans="2:8" ht="31.5" customHeight="1" x14ac:dyDescent="0.2">
      <c r="B176" s="20"/>
      <c r="C176" s="15" t="s">
        <v>241</v>
      </c>
      <c r="D176" s="16">
        <f t="shared" si="5"/>
        <v>168</v>
      </c>
      <c r="E176" s="23" t="s">
        <v>242</v>
      </c>
      <c r="F176" s="40"/>
      <c r="G176" s="41"/>
    </row>
    <row r="177" spans="2:7" ht="31.5" customHeight="1" x14ac:dyDescent="0.2">
      <c r="B177" s="20"/>
      <c r="C177" s="49"/>
      <c r="D177" s="16">
        <f t="shared" si="5"/>
        <v>169</v>
      </c>
      <c r="E177" s="23" t="s">
        <v>243</v>
      </c>
      <c r="F177" s="40"/>
      <c r="G177" s="41"/>
    </row>
    <row r="178" spans="2:7" ht="31.5" customHeight="1" x14ac:dyDescent="0.2">
      <c r="B178" s="20"/>
      <c r="C178" s="49"/>
      <c r="D178" s="16">
        <f t="shared" si="5"/>
        <v>170</v>
      </c>
      <c r="E178" s="23" t="s">
        <v>240</v>
      </c>
      <c r="F178" s="40"/>
      <c r="G178" s="41"/>
    </row>
    <row r="179" spans="2:7" ht="31.5" customHeight="1" x14ac:dyDescent="0.2">
      <c r="B179" s="20"/>
      <c r="C179" s="15" t="s">
        <v>244</v>
      </c>
      <c r="D179" s="16">
        <f t="shared" si="5"/>
        <v>171</v>
      </c>
      <c r="E179" s="23" t="s">
        <v>245</v>
      </c>
      <c r="F179" s="40"/>
      <c r="G179" s="41"/>
    </row>
    <row r="180" spans="2:7" ht="31.5" customHeight="1" x14ac:dyDescent="0.2">
      <c r="B180" s="20"/>
      <c r="C180" s="49"/>
      <c r="D180" s="16">
        <f t="shared" si="5"/>
        <v>172</v>
      </c>
      <c r="E180" s="23" t="s">
        <v>246</v>
      </c>
      <c r="F180" s="40"/>
      <c r="G180" s="41"/>
    </row>
    <row r="181" spans="2:7" ht="31.5" customHeight="1" x14ac:dyDescent="0.2">
      <c r="B181" s="20"/>
      <c r="C181" s="49"/>
      <c r="D181" s="16">
        <f t="shared" si="5"/>
        <v>173</v>
      </c>
      <c r="E181" s="23" t="s">
        <v>247</v>
      </c>
      <c r="F181" s="40"/>
      <c r="G181" s="44"/>
    </row>
    <row r="182" spans="2:7" ht="31.5" customHeight="1" x14ac:dyDescent="0.2">
      <c r="B182" s="20"/>
      <c r="C182" s="49"/>
      <c r="D182" s="16">
        <f t="shared" si="5"/>
        <v>174</v>
      </c>
      <c r="E182" s="23" t="s">
        <v>248</v>
      </c>
      <c r="F182" s="40"/>
      <c r="G182" s="41"/>
    </row>
    <row r="183" spans="2:7" ht="31.5" customHeight="1" x14ac:dyDescent="0.2">
      <c r="B183" s="20"/>
      <c r="C183" s="15" t="s">
        <v>249</v>
      </c>
      <c r="D183" s="16">
        <f t="shared" si="5"/>
        <v>175</v>
      </c>
      <c r="E183" s="60" t="s">
        <v>250</v>
      </c>
      <c r="F183" s="61"/>
      <c r="G183" s="62"/>
    </row>
    <row r="184" spans="2:7" ht="31.5" customHeight="1" x14ac:dyDescent="0.2">
      <c r="B184" s="20"/>
      <c r="C184" s="49"/>
      <c r="D184" s="16">
        <f t="shared" si="5"/>
        <v>176</v>
      </c>
      <c r="E184" s="60" t="s">
        <v>251</v>
      </c>
      <c r="F184" s="61"/>
      <c r="G184" s="62"/>
    </row>
    <row r="185" spans="2:7" ht="31.5" customHeight="1" x14ac:dyDescent="0.2">
      <c r="B185" s="20"/>
      <c r="C185" s="49"/>
      <c r="D185" s="16">
        <f t="shared" si="5"/>
        <v>177</v>
      </c>
      <c r="E185" s="60" t="s">
        <v>252</v>
      </c>
      <c r="F185" s="61"/>
      <c r="G185" s="62"/>
    </row>
    <row r="186" spans="2:7" ht="31.5" customHeight="1" x14ac:dyDescent="0.2">
      <c r="B186" s="20"/>
      <c r="C186" s="15" t="s">
        <v>253</v>
      </c>
      <c r="D186" s="16">
        <f t="shared" si="5"/>
        <v>178</v>
      </c>
      <c r="E186" s="60" t="s">
        <v>254</v>
      </c>
      <c r="F186" s="61"/>
      <c r="G186" s="62"/>
    </row>
    <row r="187" spans="2:7" ht="31.5" customHeight="1" x14ac:dyDescent="0.2">
      <c r="B187" s="20"/>
      <c r="C187" s="49"/>
      <c r="D187" s="16">
        <f t="shared" si="5"/>
        <v>179</v>
      </c>
      <c r="E187" s="60" t="s">
        <v>255</v>
      </c>
      <c r="F187" s="61"/>
      <c r="G187" s="62"/>
    </row>
    <row r="188" spans="2:7" ht="31.5" customHeight="1" x14ac:dyDescent="0.2">
      <c r="B188" s="20"/>
      <c r="C188" s="49"/>
      <c r="D188" s="16">
        <f t="shared" si="5"/>
        <v>180</v>
      </c>
      <c r="E188" s="60" t="s">
        <v>256</v>
      </c>
      <c r="F188" s="61"/>
      <c r="G188" s="62"/>
    </row>
    <row r="189" spans="2:7" ht="31.5" customHeight="1" x14ac:dyDescent="0.2">
      <c r="B189" s="20"/>
      <c r="C189" s="49"/>
      <c r="D189" s="16">
        <f t="shared" si="5"/>
        <v>181</v>
      </c>
      <c r="E189" s="60" t="s">
        <v>257</v>
      </c>
      <c r="F189" s="61"/>
      <c r="G189" s="62"/>
    </row>
    <row r="190" spans="2:7" ht="31.5" customHeight="1" x14ac:dyDescent="0.2">
      <c r="B190" s="20"/>
      <c r="C190" s="49"/>
      <c r="D190" s="16">
        <f t="shared" si="5"/>
        <v>182</v>
      </c>
      <c r="E190" s="60" t="s">
        <v>258</v>
      </c>
      <c r="F190" s="61"/>
      <c r="G190" s="62"/>
    </row>
    <row r="191" spans="2:7" ht="31.5" customHeight="1" x14ac:dyDescent="0.2">
      <c r="B191" s="70"/>
      <c r="C191" s="32" t="s">
        <v>259</v>
      </c>
      <c r="D191" s="16">
        <f t="shared" si="5"/>
        <v>183</v>
      </c>
      <c r="E191" s="23" t="s">
        <v>260</v>
      </c>
      <c r="F191" s="40"/>
      <c r="G191" s="41"/>
    </row>
    <row r="192" spans="2:7" ht="21" customHeight="1" x14ac:dyDescent="0.2">
      <c r="B192" s="56" t="s">
        <v>261</v>
      </c>
      <c r="C192" s="53"/>
      <c r="D192" s="37"/>
      <c r="E192" s="36"/>
      <c r="F192" s="37"/>
      <c r="G192" s="47"/>
    </row>
    <row r="193" spans="2:8" ht="31.5" customHeight="1" x14ac:dyDescent="0.2">
      <c r="B193" s="63" t="s">
        <v>262</v>
      </c>
      <c r="C193" s="15" t="s">
        <v>263</v>
      </c>
      <c r="D193" s="16">
        <f t="shared" ref="D193:D203" si="6">ROW()-9</f>
        <v>184</v>
      </c>
      <c r="E193" s="64" t="s">
        <v>264</v>
      </c>
      <c r="F193" s="65"/>
      <c r="G193" s="66"/>
    </row>
    <row r="194" spans="2:8" ht="31.5" customHeight="1" x14ac:dyDescent="0.2">
      <c r="B194" s="67"/>
      <c r="C194" s="49"/>
      <c r="D194" s="16">
        <f t="shared" si="6"/>
        <v>185</v>
      </c>
      <c r="E194" s="64" t="s">
        <v>265</v>
      </c>
      <c r="F194" s="65"/>
      <c r="G194" s="66"/>
    </row>
    <row r="195" spans="2:8" ht="31.5" customHeight="1" x14ac:dyDescent="0.2">
      <c r="B195" s="67"/>
      <c r="C195" s="49"/>
      <c r="D195" s="16">
        <f t="shared" si="6"/>
        <v>186</v>
      </c>
      <c r="E195" s="64" t="s">
        <v>266</v>
      </c>
      <c r="F195" s="65"/>
      <c r="G195" s="66"/>
    </row>
    <row r="196" spans="2:8" ht="31.5" customHeight="1" x14ac:dyDescent="0.2">
      <c r="B196" s="67"/>
      <c r="C196" s="49"/>
      <c r="D196" s="16">
        <f t="shared" si="6"/>
        <v>187</v>
      </c>
      <c r="E196" s="64" t="s">
        <v>267</v>
      </c>
      <c r="F196" s="65"/>
      <c r="G196" s="66"/>
    </row>
    <row r="197" spans="2:8" ht="31.5" customHeight="1" x14ac:dyDescent="0.2">
      <c r="B197" s="67"/>
      <c r="C197" s="15" t="s">
        <v>268</v>
      </c>
      <c r="D197" s="16">
        <f t="shared" si="6"/>
        <v>188</v>
      </c>
      <c r="E197" s="64" t="s">
        <v>269</v>
      </c>
      <c r="F197" s="65"/>
      <c r="G197" s="66"/>
    </row>
    <row r="198" spans="2:8" ht="31.5" customHeight="1" x14ac:dyDescent="0.2">
      <c r="B198" s="67"/>
      <c r="C198" s="49"/>
      <c r="D198" s="16">
        <f t="shared" si="6"/>
        <v>189</v>
      </c>
      <c r="E198" s="64" t="s">
        <v>270</v>
      </c>
      <c r="F198" s="65"/>
      <c r="G198" s="66"/>
    </row>
    <row r="199" spans="2:8" ht="31.5" customHeight="1" x14ac:dyDescent="0.2">
      <c r="B199" s="67"/>
      <c r="C199" s="49"/>
      <c r="D199" s="16">
        <f t="shared" si="6"/>
        <v>190</v>
      </c>
      <c r="E199" s="64" t="s">
        <v>271</v>
      </c>
      <c r="F199" s="65"/>
      <c r="G199" s="66"/>
    </row>
    <row r="200" spans="2:8" ht="31.5" customHeight="1" x14ac:dyDescent="0.2">
      <c r="B200" s="67"/>
      <c r="C200" s="15" t="s">
        <v>272</v>
      </c>
      <c r="D200" s="16">
        <f t="shared" si="6"/>
        <v>191</v>
      </c>
      <c r="E200" s="64" t="s">
        <v>273</v>
      </c>
      <c r="F200" s="65"/>
      <c r="G200" s="66"/>
    </row>
    <row r="201" spans="2:8" ht="31.5" customHeight="1" x14ac:dyDescent="0.2">
      <c r="B201" s="67"/>
      <c r="C201" s="21"/>
      <c r="D201" s="16">
        <f t="shared" si="6"/>
        <v>192</v>
      </c>
      <c r="E201" s="64" t="s">
        <v>274</v>
      </c>
      <c r="F201" s="65"/>
      <c r="G201" s="66"/>
    </row>
    <row r="202" spans="2:8" ht="31.5" customHeight="1" x14ac:dyDescent="0.2">
      <c r="B202" s="67"/>
      <c r="C202" s="21"/>
      <c r="D202" s="16">
        <f t="shared" si="6"/>
        <v>193</v>
      </c>
      <c r="E202" s="64" t="s">
        <v>275</v>
      </c>
      <c r="F202" s="65"/>
      <c r="G202" s="66"/>
    </row>
    <row r="203" spans="2:8" ht="31.5" customHeight="1" x14ac:dyDescent="0.2">
      <c r="B203" s="68"/>
      <c r="C203" s="32" t="s">
        <v>276</v>
      </c>
      <c r="D203" s="24">
        <f t="shared" si="6"/>
        <v>194</v>
      </c>
      <c r="E203" s="64" t="s">
        <v>277</v>
      </c>
      <c r="F203" s="65"/>
      <c r="G203" s="66"/>
    </row>
    <row r="204" spans="2:8" ht="21" customHeight="1" x14ac:dyDescent="0.2">
      <c r="B204" s="69" t="s">
        <v>278</v>
      </c>
      <c r="C204" s="53"/>
      <c r="D204" s="37"/>
      <c r="E204" s="36"/>
      <c r="F204" s="37"/>
      <c r="G204" s="47"/>
    </row>
    <row r="205" spans="2:8" ht="30.75" customHeight="1" x14ac:dyDescent="0.2">
      <c r="B205" s="14" t="s">
        <v>278</v>
      </c>
      <c r="C205" s="32" t="s">
        <v>279</v>
      </c>
      <c r="D205" s="16">
        <f t="shared" ref="D205" si="7">ROW()-10</f>
        <v>195</v>
      </c>
      <c r="E205" s="23" t="s">
        <v>280</v>
      </c>
      <c r="F205" s="40"/>
      <c r="G205" s="44"/>
      <c r="H205" s="166"/>
    </row>
    <row r="206" spans="2:8" ht="21" customHeight="1" x14ac:dyDescent="0.2">
      <c r="B206" s="69" t="s">
        <v>281</v>
      </c>
      <c r="C206" s="53"/>
      <c r="D206" s="37"/>
      <c r="E206" s="36"/>
      <c r="F206" s="37"/>
      <c r="G206" s="57"/>
    </row>
    <row r="207" spans="2:8" ht="31.5" customHeight="1" x14ac:dyDescent="0.2">
      <c r="B207" s="20" t="s">
        <v>282</v>
      </c>
      <c r="C207" s="71" t="s">
        <v>283</v>
      </c>
      <c r="D207" s="16">
        <f>ROW()-11</f>
        <v>196</v>
      </c>
      <c r="E207" s="72" t="s">
        <v>284</v>
      </c>
      <c r="F207" s="61"/>
      <c r="G207" s="62"/>
    </row>
    <row r="208" spans="2:8" ht="31.5" customHeight="1" x14ac:dyDescent="0.2">
      <c r="B208" s="20"/>
      <c r="C208" s="73"/>
      <c r="D208" s="16">
        <f t="shared" ref="D208:D224" si="8">ROW()-11</f>
        <v>197</v>
      </c>
      <c r="E208" s="72" t="s">
        <v>691</v>
      </c>
      <c r="F208" s="61"/>
      <c r="G208" s="62"/>
    </row>
    <row r="209" spans="2:8" ht="31.5" customHeight="1" x14ac:dyDescent="0.2">
      <c r="B209" s="20"/>
      <c r="C209" s="73"/>
      <c r="D209" s="24">
        <f t="shared" si="8"/>
        <v>198</v>
      </c>
      <c r="E209" s="72" t="s">
        <v>692</v>
      </c>
      <c r="F209" s="61"/>
      <c r="G209" s="62"/>
    </row>
    <row r="210" spans="2:8" ht="31.5" customHeight="1" x14ac:dyDescent="0.2">
      <c r="B210" s="20"/>
      <c r="C210" s="74"/>
      <c r="D210" s="16">
        <f t="shared" si="8"/>
        <v>199</v>
      </c>
      <c r="E210" s="72" t="s">
        <v>285</v>
      </c>
      <c r="F210" s="61"/>
      <c r="G210" s="62"/>
    </row>
    <row r="211" spans="2:8" ht="102" customHeight="1" x14ac:dyDescent="0.2">
      <c r="B211" s="20"/>
      <c r="C211" s="243" t="s">
        <v>286</v>
      </c>
      <c r="D211" s="24">
        <f t="shared" si="8"/>
        <v>200</v>
      </c>
      <c r="E211" s="72" t="s">
        <v>287</v>
      </c>
      <c r="F211" s="61"/>
      <c r="G211" s="62"/>
    </row>
    <row r="212" spans="2:8" ht="39.6" x14ac:dyDescent="0.2">
      <c r="B212" s="20"/>
      <c r="C212" s="248"/>
      <c r="D212" s="24">
        <f t="shared" si="8"/>
        <v>201</v>
      </c>
      <c r="E212" s="72" t="s">
        <v>288</v>
      </c>
      <c r="F212" s="61"/>
      <c r="G212" s="62"/>
    </row>
    <row r="213" spans="2:8" ht="39.6" x14ac:dyDescent="0.2">
      <c r="B213" s="20"/>
      <c r="C213" s="248"/>
      <c r="D213" s="24">
        <f t="shared" si="8"/>
        <v>202</v>
      </c>
      <c r="E213" s="72" t="s">
        <v>693</v>
      </c>
      <c r="F213" s="61"/>
      <c r="G213" s="62"/>
    </row>
    <row r="214" spans="2:8" ht="31.5" customHeight="1" x14ac:dyDescent="0.2">
      <c r="B214" s="20"/>
      <c r="C214" s="248"/>
      <c r="D214" s="24">
        <f t="shared" si="8"/>
        <v>203</v>
      </c>
      <c r="E214" s="72" t="s">
        <v>692</v>
      </c>
      <c r="F214" s="61"/>
      <c r="G214" s="62"/>
    </row>
    <row r="215" spans="2:8" ht="26.4" x14ac:dyDescent="0.2">
      <c r="B215" s="20"/>
      <c r="C215" s="248"/>
      <c r="D215" s="24">
        <f t="shared" si="8"/>
        <v>204</v>
      </c>
      <c r="E215" s="72" t="s">
        <v>289</v>
      </c>
      <c r="F215" s="61"/>
      <c r="G215" s="44"/>
      <c r="H215" s="166"/>
    </row>
    <row r="216" spans="2:8" ht="31.5" customHeight="1" x14ac:dyDescent="0.2">
      <c r="B216" s="20"/>
      <c r="C216" s="248"/>
      <c r="D216" s="24">
        <f t="shared" si="8"/>
        <v>205</v>
      </c>
      <c r="E216" s="72" t="s">
        <v>290</v>
      </c>
      <c r="F216" s="61"/>
      <c r="G216" s="62"/>
    </row>
    <row r="217" spans="2:8" ht="31.5" customHeight="1" x14ac:dyDescent="0.2">
      <c r="B217" s="20"/>
      <c r="C217" s="244"/>
      <c r="D217" s="24">
        <f t="shared" si="8"/>
        <v>206</v>
      </c>
      <c r="E217" s="72" t="s">
        <v>291</v>
      </c>
      <c r="F217" s="61"/>
      <c r="G217" s="62"/>
    </row>
    <row r="218" spans="2:8" ht="31.5" customHeight="1" x14ac:dyDescent="0.2">
      <c r="B218" s="20"/>
      <c r="C218" s="75" t="s">
        <v>292</v>
      </c>
      <c r="D218" s="24">
        <f t="shared" si="8"/>
        <v>207</v>
      </c>
      <c r="E218" s="72" t="s">
        <v>694</v>
      </c>
      <c r="F218" s="61"/>
      <c r="G218" s="62"/>
    </row>
    <row r="219" spans="2:8" ht="31.5" customHeight="1" x14ac:dyDescent="0.2">
      <c r="B219" s="20"/>
      <c r="C219" s="76"/>
      <c r="D219" s="24">
        <f t="shared" si="8"/>
        <v>208</v>
      </c>
      <c r="E219" s="60" t="s">
        <v>293</v>
      </c>
      <c r="F219" s="61"/>
      <c r="G219" s="62"/>
    </row>
    <row r="220" spans="2:8" ht="31.5" customHeight="1" x14ac:dyDescent="0.2">
      <c r="B220" s="20"/>
      <c r="C220" s="75" t="s">
        <v>294</v>
      </c>
      <c r="D220" s="24">
        <f t="shared" si="8"/>
        <v>209</v>
      </c>
      <c r="E220" s="72" t="s">
        <v>295</v>
      </c>
      <c r="F220" s="61"/>
      <c r="G220" s="62"/>
    </row>
    <row r="221" spans="2:8" ht="31.5" customHeight="1" x14ac:dyDescent="0.2">
      <c r="B221" s="20"/>
      <c r="C221" s="77"/>
      <c r="D221" s="16">
        <f t="shared" si="8"/>
        <v>210</v>
      </c>
      <c r="E221" s="72" t="s">
        <v>296</v>
      </c>
      <c r="F221" s="61"/>
      <c r="G221" s="62"/>
    </row>
    <row r="222" spans="2:8" ht="31.5" customHeight="1" x14ac:dyDescent="0.2">
      <c r="B222" s="20"/>
      <c r="C222" s="76"/>
      <c r="D222" s="16">
        <f t="shared" si="8"/>
        <v>211</v>
      </c>
      <c r="E222" s="72" t="s">
        <v>297</v>
      </c>
      <c r="F222" s="61"/>
      <c r="G222" s="62"/>
    </row>
    <row r="223" spans="2:8" ht="31.5" customHeight="1" x14ac:dyDescent="0.2">
      <c r="B223" s="20"/>
      <c r="C223" s="243" t="s">
        <v>276</v>
      </c>
      <c r="D223" s="16">
        <f t="shared" si="8"/>
        <v>212</v>
      </c>
      <c r="E223" s="72" t="s">
        <v>298</v>
      </c>
      <c r="F223" s="61"/>
      <c r="G223" s="44"/>
      <c r="H223" s="166"/>
    </row>
    <row r="224" spans="2:8" ht="31.5" customHeight="1" x14ac:dyDescent="0.2">
      <c r="B224" s="20"/>
      <c r="C224" s="244"/>
      <c r="D224" s="24">
        <f t="shared" si="8"/>
        <v>213</v>
      </c>
      <c r="E224" s="72" t="s">
        <v>299</v>
      </c>
      <c r="F224" s="61"/>
      <c r="G224" s="78"/>
    </row>
    <row r="225" spans="2:9" ht="21" customHeight="1" x14ac:dyDescent="0.2">
      <c r="B225" s="69" t="s">
        <v>300</v>
      </c>
      <c r="C225" s="53"/>
      <c r="D225" s="37"/>
      <c r="E225" s="36"/>
      <c r="F225" s="37"/>
      <c r="G225" s="47"/>
    </row>
    <row r="226" spans="2:9" ht="31.5" customHeight="1" x14ac:dyDescent="0.2">
      <c r="B226" s="14" t="s">
        <v>300</v>
      </c>
      <c r="C226" s="48" t="s">
        <v>301</v>
      </c>
      <c r="D226" s="16">
        <f t="shared" ref="D226:D233" si="9">ROW()-12</f>
        <v>214</v>
      </c>
      <c r="E226" s="23" t="s">
        <v>695</v>
      </c>
      <c r="F226" s="40"/>
      <c r="G226" s="41"/>
    </row>
    <row r="227" spans="2:9" ht="31.5" customHeight="1" x14ac:dyDescent="0.2">
      <c r="B227" s="20"/>
      <c r="C227" s="49"/>
      <c r="D227" s="16">
        <f t="shared" si="9"/>
        <v>215</v>
      </c>
      <c r="E227" s="23" t="s">
        <v>302</v>
      </c>
      <c r="F227" s="40"/>
      <c r="G227" s="41"/>
    </row>
    <row r="228" spans="2:9" ht="31.5" customHeight="1" x14ac:dyDescent="0.2">
      <c r="B228" s="20"/>
      <c r="C228" s="15" t="s">
        <v>303</v>
      </c>
      <c r="D228" s="16">
        <f t="shared" si="9"/>
        <v>216</v>
      </c>
      <c r="E228" s="23" t="s">
        <v>304</v>
      </c>
      <c r="F228" s="40"/>
      <c r="G228" s="41"/>
    </row>
    <row r="229" spans="2:9" ht="31.5" customHeight="1" x14ac:dyDescent="0.2">
      <c r="B229" s="20"/>
      <c r="C229" s="49"/>
      <c r="D229" s="16">
        <f t="shared" si="9"/>
        <v>217</v>
      </c>
      <c r="E229" s="23" t="s">
        <v>302</v>
      </c>
      <c r="F229" s="40"/>
      <c r="G229" s="41"/>
    </row>
    <row r="230" spans="2:9" ht="31.5" customHeight="1" x14ac:dyDescent="0.2">
      <c r="B230" s="20"/>
      <c r="C230" s="15" t="s">
        <v>305</v>
      </c>
      <c r="D230" s="16">
        <f t="shared" si="9"/>
        <v>218</v>
      </c>
      <c r="E230" s="23" t="s">
        <v>306</v>
      </c>
      <c r="F230" s="40"/>
      <c r="G230" s="41"/>
    </row>
    <row r="231" spans="2:9" ht="31.5" customHeight="1" x14ac:dyDescent="0.2">
      <c r="B231" s="20"/>
      <c r="C231" s="49"/>
      <c r="D231" s="16">
        <f t="shared" si="9"/>
        <v>219</v>
      </c>
      <c r="E231" s="23" t="s">
        <v>302</v>
      </c>
      <c r="F231" s="40"/>
      <c r="G231" s="41"/>
    </row>
    <row r="232" spans="2:9" ht="31.5" customHeight="1" x14ac:dyDescent="0.2">
      <c r="B232" s="20"/>
      <c r="C232" s="15" t="s">
        <v>307</v>
      </c>
      <c r="D232" s="16">
        <f t="shared" si="9"/>
        <v>220</v>
      </c>
      <c r="E232" s="23" t="s">
        <v>696</v>
      </c>
      <c r="F232" s="40"/>
      <c r="G232" s="41"/>
    </row>
    <row r="233" spans="2:9" ht="31.5" customHeight="1" x14ac:dyDescent="0.2">
      <c r="B233" s="20"/>
      <c r="C233" s="49"/>
      <c r="D233" s="16">
        <f t="shared" si="9"/>
        <v>221</v>
      </c>
      <c r="E233" s="23" t="s">
        <v>302</v>
      </c>
      <c r="F233" s="40"/>
      <c r="G233" s="41"/>
    </row>
    <row r="234" spans="2:9" ht="21" customHeight="1" x14ac:dyDescent="0.2">
      <c r="B234" s="194" t="s">
        <v>308</v>
      </c>
      <c r="C234" s="171"/>
      <c r="D234" s="80"/>
      <c r="E234" s="81"/>
      <c r="F234" s="80"/>
      <c r="G234" s="82"/>
    </row>
    <row r="235" spans="2:9" ht="21" customHeight="1" x14ac:dyDescent="0.2">
      <c r="B235" s="192" t="s">
        <v>101</v>
      </c>
      <c r="C235" s="167"/>
      <c r="D235" s="168"/>
      <c r="E235" s="169"/>
      <c r="F235" s="168"/>
      <c r="G235" s="170"/>
      <c r="H235" s="166"/>
    </row>
    <row r="236" spans="2:9" ht="31.5" customHeight="1" x14ac:dyDescent="0.2">
      <c r="B236" s="172" t="s">
        <v>102</v>
      </c>
      <c r="C236" s="71" t="s">
        <v>309</v>
      </c>
      <c r="D236" s="24">
        <f t="shared" ref="D236:D271" si="10">ROW()-14</f>
        <v>222</v>
      </c>
      <c r="E236" s="23" t="s">
        <v>310</v>
      </c>
      <c r="F236" s="163"/>
      <c r="G236" s="164"/>
      <c r="H236" s="166"/>
      <c r="I236" s="166"/>
    </row>
    <row r="237" spans="2:9" ht="31.5" customHeight="1" x14ac:dyDescent="0.2">
      <c r="B237" s="173"/>
      <c r="C237" s="174"/>
      <c r="D237" s="24">
        <f t="shared" si="10"/>
        <v>223</v>
      </c>
      <c r="E237" s="23" t="s">
        <v>311</v>
      </c>
      <c r="F237" s="163"/>
      <c r="G237" s="164"/>
    </row>
    <row r="238" spans="2:9" ht="31.5" customHeight="1" x14ac:dyDescent="0.2">
      <c r="B238" s="173"/>
      <c r="C238" s="174"/>
      <c r="D238" s="24">
        <f t="shared" si="10"/>
        <v>224</v>
      </c>
      <c r="E238" s="23" t="s">
        <v>312</v>
      </c>
      <c r="F238" s="163"/>
      <c r="G238" s="164"/>
    </row>
    <row r="239" spans="2:9" ht="31.5" customHeight="1" x14ac:dyDescent="0.2">
      <c r="B239" s="173"/>
      <c r="C239" s="174"/>
      <c r="D239" s="24">
        <f t="shared" si="10"/>
        <v>225</v>
      </c>
      <c r="E239" s="23" t="s">
        <v>313</v>
      </c>
      <c r="F239" s="163"/>
      <c r="G239" s="164"/>
    </row>
    <row r="240" spans="2:9" ht="31.5" customHeight="1" x14ac:dyDescent="0.2">
      <c r="B240" s="173"/>
      <c r="C240" s="174"/>
      <c r="D240" s="24">
        <f t="shared" si="10"/>
        <v>226</v>
      </c>
      <c r="E240" s="23" t="s">
        <v>314</v>
      </c>
      <c r="F240" s="163"/>
      <c r="G240" s="164"/>
    </row>
    <row r="241" spans="2:8" ht="31.5" customHeight="1" x14ac:dyDescent="0.2">
      <c r="B241" s="173"/>
      <c r="C241" s="79" t="s">
        <v>315</v>
      </c>
      <c r="D241" s="24">
        <f t="shared" si="10"/>
        <v>227</v>
      </c>
      <c r="E241" s="23" t="s">
        <v>697</v>
      </c>
      <c r="F241" s="163"/>
      <c r="G241" s="44"/>
      <c r="H241" s="166"/>
    </row>
    <row r="242" spans="2:8" ht="39.6" x14ac:dyDescent="0.2">
      <c r="B242" s="172" t="s">
        <v>111</v>
      </c>
      <c r="C242" s="71" t="s">
        <v>316</v>
      </c>
      <c r="D242" s="24">
        <f t="shared" si="10"/>
        <v>228</v>
      </c>
      <c r="E242" s="23" t="s">
        <v>317</v>
      </c>
      <c r="F242" s="163"/>
      <c r="G242" s="165"/>
    </row>
    <row r="243" spans="2:8" ht="31.5" customHeight="1" x14ac:dyDescent="0.2">
      <c r="B243" s="173"/>
      <c r="C243" s="174"/>
      <c r="D243" s="24">
        <f t="shared" si="10"/>
        <v>229</v>
      </c>
      <c r="E243" s="23" t="s">
        <v>114</v>
      </c>
      <c r="F243" s="163"/>
      <c r="G243" s="164"/>
    </row>
    <row r="244" spans="2:8" ht="31.5" customHeight="1" x14ac:dyDescent="0.2">
      <c r="B244" s="173"/>
      <c r="C244" s="174"/>
      <c r="D244" s="24">
        <f t="shared" si="10"/>
        <v>230</v>
      </c>
      <c r="E244" s="23" t="s">
        <v>318</v>
      </c>
      <c r="F244" s="163"/>
      <c r="G244" s="164"/>
    </row>
    <row r="245" spans="2:8" ht="31.5" customHeight="1" x14ac:dyDescent="0.2">
      <c r="B245" s="173"/>
      <c r="C245" s="174"/>
      <c r="D245" s="24">
        <f t="shared" si="10"/>
        <v>231</v>
      </c>
      <c r="E245" s="23" t="s">
        <v>686</v>
      </c>
      <c r="F245" s="163"/>
      <c r="G245" s="164"/>
    </row>
    <row r="246" spans="2:8" ht="31.5" customHeight="1" x14ac:dyDescent="0.2">
      <c r="B246" s="173"/>
      <c r="C246" s="71" t="s">
        <v>319</v>
      </c>
      <c r="D246" s="24">
        <f t="shared" si="10"/>
        <v>232</v>
      </c>
      <c r="E246" s="23" t="s">
        <v>320</v>
      </c>
      <c r="F246" s="163"/>
      <c r="G246" s="164"/>
    </row>
    <row r="247" spans="2:8" ht="31.5" customHeight="1" x14ac:dyDescent="0.2">
      <c r="B247" s="173"/>
      <c r="C247" s="174"/>
      <c r="D247" s="24">
        <f t="shared" si="10"/>
        <v>233</v>
      </c>
      <c r="E247" s="23" t="s">
        <v>650</v>
      </c>
      <c r="F247" s="176"/>
      <c r="G247" s="41"/>
      <c r="H247" s="166"/>
    </row>
    <row r="248" spans="2:8" ht="31.5" customHeight="1" x14ac:dyDescent="0.2">
      <c r="B248" s="173"/>
      <c r="C248" s="174"/>
      <c r="D248" s="24">
        <f t="shared" si="10"/>
        <v>234</v>
      </c>
      <c r="E248" s="23" t="s">
        <v>321</v>
      </c>
      <c r="F248" s="163"/>
      <c r="G248" s="165"/>
    </row>
    <row r="249" spans="2:8" ht="31.5" customHeight="1" x14ac:dyDescent="0.2">
      <c r="B249" s="175"/>
      <c r="C249" s="174"/>
      <c r="D249" s="24">
        <f t="shared" si="10"/>
        <v>235</v>
      </c>
      <c r="E249" s="23" t="s">
        <v>687</v>
      </c>
      <c r="F249" s="163"/>
      <c r="G249" s="164"/>
    </row>
    <row r="250" spans="2:8" ht="31.5" customHeight="1" x14ac:dyDescent="0.2">
      <c r="B250" s="173" t="s">
        <v>642</v>
      </c>
      <c r="C250" s="71" t="s">
        <v>136</v>
      </c>
      <c r="D250" s="24">
        <f t="shared" si="10"/>
        <v>236</v>
      </c>
      <c r="E250" s="23" t="s">
        <v>643</v>
      </c>
      <c r="F250" s="40"/>
      <c r="G250" s="41"/>
      <c r="H250" s="166"/>
    </row>
    <row r="251" spans="2:8" ht="31.5" customHeight="1" x14ac:dyDescent="0.2">
      <c r="B251" s="173"/>
      <c r="C251" s="186"/>
      <c r="D251" s="24">
        <f t="shared" si="10"/>
        <v>237</v>
      </c>
      <c r="E251" s="23" t="s">
        <v>139</v>
      </c>
      <c r="F251" s="40"/>
      <c r="G251" s="41"/>
      <c r="H251" s="166"/>
    </row>
    <row r="252" spans="2:8" ht="31.5" customHeight="1" x14ac:dyDescent="0.2">
      <c r="B252" s="173"/>
      <c r="C252" s="186"/>
      <c r="D252" s="24">
        <f t="shared" si="10"/>
        <v>238</v>
      </c>
      <c r="E252" s="23" t="s">
        <v>140</v>
      </c>
      <c r="F252" s="40"/>
      <c r="G252" s="41"/>
      <c r="H252" s="166"/>
    </row>
    <row r="253" spans="2:8" ht="31.5" customHeight="1" x14ac:dyDescent="0.2">
      <c r="B253" s="173"/>
      <c r="C253" s="186"/>
      <c r="D253" s="24">
        <f t="shared" si="10"/>
        <v>239</v>
      </c>
      <c r="E253" s="23" t="s">
        <v>141</v>
      </c>
      <c r="F253" s="40"/>
      <c r="G253" s="41"/>
      <c r="H253" s="166"/>
    </row>
    <row r="254" spans="2:8" ht="31.5" customHeight="1" x14ac:dyDescent="0.2">
      <c r="B254" s="173"/>
      <c r="C254" s="75" t="s">
        <v>142</v>
      </c>
      <c r="D254" s="24">
        <f t="shared" si="10"/>
        <v>240</v>
      </c>
      <c r="E254" s="23" t="s">
        <v>645</v>
      </c>
      <c r="F254" s="40"/>
      <c r="G254" s="41"/>
      <c r="H254" s="166"/>
    </row>
    <row r="255" spans="2:8" ht="31.5" customHeight="1" x14ac:dyDescent="0.2">
      <c r="B255" s="173"/>
      <c r="C255" s="187"/>
      <c r="D255" s="24">
        <f t="shared" si="10"/>
        <v>241</v>
      </c>
      <c r="E255" s="23" t="s">
        <v>145</v>
      </c>
      <c r="F255" s="40"/>
      <c r="G255" s="41"/>
      <c r="H255" s="166"/>
    </row>
    <row r="256" spans="2:8" ht="31.5" customHeight="1" x14ac:dyDescent="0.2">
      <c r="B256" s="173"/>
      <c r="C256" s="187"/>
      <c r="D256" s="24">
        <f t="shared" si="10"/>
        <v>242</v>
      </c>
      <c r="E256" s="23" t="s">
        <v>644</v>
      </c>
      <c r="F256" s="40"/>
      <c r="G256" s="41"/>
      <c r="H256" s="166"/>
    </row>
    <row r="257" spans="2:8" ht="31.5" customHeight="1" x14ac:dyDescent="0.2">
      <c r="B257" s="173"/>
      <c r="C257" s="187"/>
      <c r="D257" s="24">
        <f t="shared" si="10"/>
        <v>243</v>
      </c>
      <c r="E257" s="23" t="s">
        <v>150</v>
      </c>
      <c r="F257" s="40"/>
      <c r="G257" s="41"/>
      <c r="H257" s="166"/>
    </row>
    <row r="258" spans="2:8" ht="31.5" customHeight="1" x14ac:dyDescent="0.2">
      <c r="B258" s="173"/>
      <c r="C258" s="187"/>
      <c r="D258" s="24">
        <f t="shared" si="10"/>
        <v>244</v>
      </c>
      <c r="E258" s="23" t="s">
        <v>151</v>
      </c>
      <c r="F258" s="40"/>
      <c r="G258" s="41"/>
      <c r="H258" s="166"/>
    </row>
    <row r="259" spans="2:8" ht="31.5" customHeight="1" x14ac:dyDescent="0.2">
      <c r="B259" s="172" t="s">
        <v>153</v>
      </c>
      <c r="C259" s="188" t="s">
        <v>154</v>
      </c>
      <c r="D259" s="24">
        <f t="shared" si="10"/>
        <v>245</v>
      </c>
      <c r="E259" s="23" t="s">
        <v>646</v>
      </c>
      <c r="F259" s="40"/>
      <c r="G259" s="41"/>
      <c r="H259" s="166"/>
    </row>
    <row r="260" spans="2:8" ht="31.5" customHeight="1" x14ac:dyDescent="0.2">
      <c r="B260" s="173"/>
      <c r="C260" s="186"/>
      <c r="D260" s="24">
        <f t="shared" si="10"/>
        <v>246</v>
      </c>
      <c r="E260" s="23" t="s">
        <v>156</v>
      </c>
      <c r="F260" s="40"/>
      <c r="G260" s="41"/>
      <c r="H260" s="166"/>
    </row>
    <row r="261" spans="2:8" ht="31.5" customHeight="1" x14ac:dyDescent="0.2">
      <c r="B261" s="173"/>
      <c r="C261" s="186"/>
      <c r="D261" s="24">
        <f t="shared" si="10"/>
        <v>247</v>
      </c>
      <c r="E261" s="23" t="s">
        <v>157</v>
      </c>
      <c r="F261" s="40"/>
      <c r="G261" s="41"/>
      <c r="H261" s="166"/>
    </row>
    <row r="262" spans="2:8" ht="31.5" customHeight="1" x14ac:dyDescent="0.2">
      <c r="B262" s="173"/>
      <c r="C262" s="186"/>
      <c r="D262" s="24">
        <f t="shared" si="10"/>
        <v>248</v>
      </c>
      <c r="E262" s="23" t="s">
        <v>158</v>
      </c>
      <c r="F262" s="40"/>
      <c r="G262" s="41"/>
      <c r="H262" s="166"/>
    </row>
    <row r="263" spans="2:8" ht="31.5" customHeight="1" x14ac:dyDescent="0.2">
      <c r="B263" s="173"/>
      <c r="C263" s="186"/>
      <c r="D263" s="24">
        <f t="shared" si="10"/>
        <v>249</v>
      </c>
      <c r="E263" s="23" t="s">
        <v>159</v>
      </c>
      <c r="F263" s="40"/>
      <c r="G263" s="41"/>
      <c r="H263" s="166"/>
    </row>
    <row r="264" spans="2:8" ht="31.5" customHeight="1" x14ac:dyDescent="0.2">
      <c r="B264" s="173"/>
      <c r="C264" s="186"/>
      <c r="D264" s="24">
        <f t="shared" si="10"/>
        <v>250</v>
      </c>
      <c r="E264" s="23" t="s">
        <v>160</v>
      </c>
      <c r="F264" s="40"/>
      <c r="G264" s="41"/>
      <c r="H264" s="166"/>
    </row>
    <row r="265" spans="2:8" ht="31.5" customHeight="1" x14ac:dyDescent="0.2">
      <c r="B265" s="173"/>
      <c r="C265" s="186"/>
      <c r="D265" s="24">
        <f t="shared" si="10"/>
        <v>251</v>
      </c>
      <c r="E265" s="23" t="s">
        <v>161</v>
      </c>
      <c r="F265" s="40"/>
      <c r="G265" s="41"/>
      <c r="H265" s="166"/>
    </row>
    <row r="266" spans="2:8" ht="31.5" customHeight="1" x14ac:dyDescent="0.2">
      <c r="B266" s="173"/>
      <c r="C266" s="186"/>
      <c r="D266" s="24">
        <f t="shared" si="10"/>
        <v>252</v>
      </c>
      <c r="E266" s="23" t="s">
        <v>162</v>
      </c>
      <c r="F266" s="40"/>
      <c r="G266" s="41"/>
      <c r="H266" s="166"/>
    </row>
    <row r="267" spans="2:8" ht="31.5" customHeight="1" x14ac:dyDescent="0.2">
      <c r="B267" s="173"/>
      <c r="C267" s="186"/>
      <c r="D267" s="24">
        <f t="shared" si="10"/>
        <v>253</v>
      </c>
      <c r="E267" s="23" t="s">
        <v>169</v>
      </c>
      <c r="F267" s="40"/>
      <c r="G267" s="41"/>
      <c r="H267" s="166"/>
    </row>
    <row r="268" spans="2:8" ht="31.5" customHeight="1" x14ac:dyDescent="0.2">
      <c r="B268" s="173"/>
      <c r="C268" s="186"/>
      <c r="D268" s="24">
        <f t="shared" si="10"/>
        <v>254</v>
      </c>
      <c r="E268" s="23" t="s">
        <v>170</v>
      </c>
      <c r="F268" s="40"/>
      <c r="G268" s="41"/>
      <c r="H268" s="166"/>
    </row>
    <row r="269" spans="2:8" ht="31.5" customHeight="1" x14ac:dyDescent="0.2">
      <c r="B269" s="172" t="s">
        <v>176</v>
      </c>
      <c r="C269" s="188" t="s">
        <v>177</v>
      </c>
      <c r="D269" s="24">
        <f t="shared" si="10"/>
        <v>255</v>
      </c>
      <c r="E269" s="23" t="s">
        <v>641</v>
      </c>
      <c r="F269" s="40"/>
      <c r="G269" s="41"/>
      <c r="H269" s="166"/>
    </row>
    <row r="270" spans="2:8" ht="31.5" customHeight="1" x14ac:dyDescent="0.2">
      <c r="B270" s="173"/>
      <c r="C270" s="186"/>
      <c r="D270" s="24">
        <f t="shared" si="10"/>
        <v>256</v>
      </c>
      <c r="E270" s="23" t="s">
        <v>179</v>
      </c>
      <c r="F270" s="40"/>
      <c r="G270" s="41"/>
      <c r="H270" s="166"/>
    </row>
    <row r="271" spans="2:8" ht="31.5" customHeight="1" x14ac:dyDescent="0.2">
      <c r="B271" s="173"/>
      <c r="C271" s="186"/>
      <c r="D271" s="24">
        <f t="shared" si="10"/>
        <v>257</v>
      </c>
      <c r="E271" s="23" t="s">
        <v>180</v>
      </c>
      <c r="F271" s="40"/>
      <c r="G271" s="41"/>
      <c r="H271" s="166"/>
    </row>
    <row r="272" spans="2:8" ht="21" customHeight="1" x14ac:dyDescent="0.2">
      <c r="B272" s="69" t="s">
        <v>261</v>
      </c>
      <c r="C272" s="83"/>
      <c r="D272" s="37"/>
      <c r="E272" s="36"/>
      <c r="F272" s="37"/>
      <c r="G272" s="47"/>
    </row>
    <row r="273" spans="2:7" ht="31.5" customHeight="1" x14ac:dyDescent="0.2">
      <c r="B273" s="84" t="s">
        <v>262</v>
      </c>
      <c r="C273" s="15" t="s">
        <v>322</v>
      </c>
      <c r="D273" s="16">
        <f t="shared" ref="D273:D284" si="11">ROW()-15</f>
        <v>258</v>
      </c>
      <c r="E273" s="23" t="s">
        <v>323</v>
      </c>
      <c r="F273" s="40"/>
      <c r="G273" s="85"/>
    </row>
    <row r="274" spans="2:7" ht="31.5" customHeight="1" x14ac:dyDescent="0.2">
      <c r="B274" s="20"/>
      <c r="C274" s="21"/>
      <c r="D274" s="86">
        <f t="shared" si="11"/>
        <v>259</v>
      </c>
      <c r="E274" s="87" t="s">
        <v>324</v>
      </c>
      <c r="F274" s="40"/>
      <c r="G274" s="85"/>
    </row>
    <row r="275" spans="2:7" ht="31.5" customHeight="1" x14ac:dyDescent="0.2">
      <c r="B275" s="20"/>
      <c r="C275" s="21"/>
      <c r="D275" s="86">
        <f t="shared" si="11"/>
        <v>260</v>
      </c>
      <c r="E275" s="87" t="s">
        <v>325</v>
      </c>
      <c r="F275" s="40"/>
      <c r="G275" s="85"/>
    </row>
    <row r="276" spans="2:7" ht="31.5" customHeight="1" x14ac:dyDescent="0.2">
      <c r="B276" s="20"/>
      <c r="C276" s="21"/>
      <c r="D276" s="86">
        <f t="shared" si="11"/>
        <v>261</v>
      </c>
      <c r="E276" s="87" t="s">
        <v>326</v>
      </c>
      <c r="F276" s="40"/>
      <c r="G276" s="85"/>
    </row>
    <row r="277" spans="2:7" ht="31.5" customHeight="1" x14ac:dyDescent="0.2">
      <c r="B277" s="20"/>
      <c r="C277" s="15" t="s">
        <v>327</v>
      </c>
      <c r="D277" s="86">
        <f t="shared" si="11"/>
        <v>262</v>
      </c>
      <c r="E277" s="88" t="s">
        <v>269</v>
      </c>
      <c r="F277" s="40"/>
      <c r="G277" s="85"/>
    </row>
    <row r="278" spans="2:7" ht="31.5" customHeight="1" x14ac:dyDescent="0.2">
      <c r="B278" s="20"/>
      <c r="C278" s="21"/>
      <c r="D278" s="86">
        <f t="shared" si="11"/>
        <v>263</v>
      </c>
      <c r="E278" s="88" t="s">
        <v>270</v>
      </c>
      <c r="F278" s="40"/>
      <c r="G278" s="85"/>
    </row>
    <row r="279" spans="2:7" ht="31.5" customHeight="1" x14ac:dyDescent="0.2">
      <c r="B279" s="20"/>
      <c r="C279" s="21"/>
      <c r="D279" s="86">
        <f t="shared" si="11"/>
        <v>264</v>
      </c>
      <c r="E279" s="88" t="s">
        <v>271</v>
      </c>
      <c r="F279" s="40"/>
      <c r="G279" s="85"/>
    </row>
    <row r="280" spans="2:7" ht="31.5" customHeight="1" x14ac:dyDescent="0.2">
      <c r="B280" s="20"/>
      <c r="C280" s="21"/>
      <c r="D280" s="86">
        <f t="shared" si="11"/>
        <v>265</v>
      </c>
      <c r="E280" s="88" t="s">
        <v>328</v>
      </c>
      <c r="F280" s="40"/>
      <c r="G280" s="85"/>
    </row>
    <row r="281" spans="2:7" ht="31.5" customHeight="1" x14ac:dyDescent="0.2">
      <c r="B281" s="67"/>
      <c r="C281" s="15" t="s">
        <v>272</v>
      </c>
      <c r="D281" s="16">
        <f t="shared" si="11"/>
        <v>266</v>
      </c>
      <c r="E281" s="64" t="s">
        <v>273</v>
      </c>
      <c r="F281" s="65"/>
      <c r="G281" s="66"/>
    </row>
    <row r="282" spans="2:7" ht="31.5" customHeight="1" x14ac:dyDescent="0.2">
      <c r="B282" s="67"/>
      <c r="C282" s="21"/>
      <c r="D282" s="16">
        <f t="shared" si="11"/>
        <v>267</v>
      </c>
      <c r="E282" s="64" t="s">
        <v>274</v>
      </c>
      <c r="F282" s="65"/>
      <c r="G282" s="66"/>
    </row>
    <row r="283" spans="2:7" ht="31.5" customHeight="1" x14ac:dyDescent="0.2">
      <c r="B283" s="67"/>
      <c r="C283" s="21"/>
      <c r="D283" s="16">
        <f t="shared" si="11"/>
        <v>268</v>
      </c>
      <c r="E283" s="64" t="s">
        <v>275</v>
      </c>
      <c r="F283" s="65"/>
      <c r="G283" s="66"/>
    </row>
    <row r="284" spans="2:7" ht="31.5" customHeight="1" x14ac:dyDescent="0.2">
      <c r="B284" s="68"/>
      <c r="C284" s="32" t="s">
        <v>276</v>
      </c>
      <c r="D284" s="86">
        <f t="shared" si="11"/>
        <v>269</v>
      </c>
      <c r="E284" s="64" t="s">
        <v>277</v>
      </c>
      <c r="F284" s="65"/>
      <c r="G284" s="66"/>
    </row>
    <row r="285" spans="2:7" ht="21" customHeight="1" x14ac:dyDescent="0.2">
      <c r="B285" s="69" t="s">
        <v>281</v>
      </c>
      <c r="C285" s="53"/>
      <c r="D285" s="37"/>
      <c r="E285" s="36"/>
      <c r="F285" s="37"/>
      <c r="G285" s="57"/>
    </row>
    <row r="286" spans="2:7" ht="31.5" customHeight="1" x14ac:dyDescent="0.2">
      <c r="B286" s="20" t="s">
        <v>282</v>
      </c>
      <c r="C286" s="71" t="s">
        <v>283</v>
      </c>
      <c r="D286" s="16">
        <f>ROW()-16</f>
        <v>270</v>
      </c>
      <c r="E286" s="72" t="s">
        <v>284</v>
      </c>
      <c r="F286" s="61"/>
      <c r="G286" s="62"/>
    </row>
    <row r="287" spans="2:7" ht="31.5" customHeight="1" x14ac:dyDescent="0.2">
      <c r="B287" s="20"/>
      <c r="C287" s="73"/>
      <c r="D287" s="282">
        <f t="shared" ref="D287:D303" si="12">ROW()-16</f>
        <v>271</v>
      </c>
      <c r="E287" s="283" t="s">
        <v>691</v>
      </c>
      <c r="F287" s="61"/>
      <c r="G287" s="62"/>
    </row>
    <row r="288" spans="2:7" ht="31.5" customHeight="1" x14ac:dyDescent="0.2">
      <c r="B288" s="20"/>
      <c r="C288" s="73"/>
      <c r="D288" s="282">
        <f t="shared" si="12"/>
        <v>272</v>
      </c>
      <c r="E288" s="283" t="s">
        <v>692</v>
      </c>
      <c r="F288" s="61"/>
      <c r="G288" s="62"/>
    </row>
    <row r="289" spans="2:8" ht="31.5" customHeight="1" x14ac:dyDescent="0.2">
      <c r="B289" s="20"/>
      <c r="C289" s="74"/>
      <c r="D289" s="16">
        <f t="shared" si="12"/>
        <v>273</v>
      </c>
      <c r="E289" s="72" t="s">
        <v>285</v>
      </c>
      <c r="F289" s="61"/>
      <c r="G289" s="62"/>
    </row>
    <row r="290" spans="2:8" ht="102" customHeight="1" x14ac:dyDescent="0.2">
      <c r="B290" s="20"/>
      <c r="C290" s="243" t="s">
        <v>286</v>
      </c>
      <c r="D290" s="16">
        <f t="shared" si="12"/>
        <v>274</v>
      </c>
      <c r="E290" s="72" t="s">
        <v>287</v>
      </c>
      <c r="F290" s="61"/>
      <c r="G290" s="62"/>
    </row>
    <row r="291" spans="2:8" ht="39.6" x14ac:dyDescent="0.2">
      <c r="B291" s="20"/>
      <c r="C291" s="248"/>
      <c r="D291" s="16">
        <f t="shared" si="12"/>
        <v>275</v>
      </c>
      <c r="E291" s="72" t="s">
        <v>288</v>
      </c>
      <c r="F291" s="61"/>
      <c r="G291" s="62"/>
    </row>
    <row r="292" spans="2:8" ht="51" customHeight="1" x14ac:dyDescent="0.2">
      <c r="B292" s="20"/>
      <c r="C292" s="248"/>
      <c r="D292" s="282">
        <f t="shared" si="12"/>
        <v>276</v>
      </c>
      <c r="E292" s="283" t="s">
        <v>693</v>
      </c>
      <c r="F292" s="61"/>
      <c r="G292" s="62"/>
    </row>
    <row r="293" spans="2:8" ht="31.5" customHeight="1" x14ac:dyDescent="0.2">
      <c r="B293" s="20"/>
      <c r="C293" s="248"/>
      <c r="D293" s="282">
        <f t="shared" si="12"/>
        <v>277</v>
      </c>
      <c r="E293" s="283" t="s">
        <v>692</v>
      </c>
      <c r="F293" s="61"/>
      <c r="G293" s="62"/>
    </row>
    <row r="294" spans="2:8" ht="41.4" customHeight="1" x14ac:dyDescent="0.2">
      <c r="B294" s="20"/>
      <c r="C294" s="248"/>
      <c r="D294" s="282">
        <f t="shared" si="12"/>
        <v>278</v>
      </c>
      <c r="E294" s="283" t="s">
        <v>289</v>
      </c>
      <c r="F294" s="61"/>
      <c r="G294" s="44"/>
      <c r="H294" s="166"/>
    </row>
    <row r="295" spans="2:8" ht="31.5" customHeight="1" x14ac:dyDescent="0.2">
      <c r="B295" s="20"/>
      <c r="C295" s="248"/>
      <c r="D295" s="282">
        <f t="shared" si="12"/>
        <v>279</v>
      </c>
      <c r="E295" s="283" t="s">
        <v>290</v>
      </c>
      <c r="F295" s="61"/>
      <c r="G295" s="62"/>
    </row>
    <row r="296" spans="2:8" ht="31.5" customHeight="1" x14ac:dyDescent="0.2">
      <c r="B296" s="20"/>
      <c r="C296" s="244"/>
      <c r="D296" s="282">
        <f t="shared" si="12"/>
        <v>280</v>
      </c>
      <c r="E296" s="283" t="s">
        <v>291</v>
      </c>
      <c r="F296" s="61"/>
      <c r="G296" s="62"/>
    </row>
    <row r="297" spans="2:8" ht="31.5" customHeight="1" x14ac:dyDescent="0.2">
      <c r="B297" s="20"/>
      <c r="C297" s="75" t="s">
        <v>292</v>
      </c>
      <c r="D297" s="282">
        <f t="shared" si="12"/>
        <v>281</v>
      </c>
      <c r="E297" s="283" t="s">
        <v>694</v>
      </c>
      <c r="F297" s="61"/>
      <c r="G297" s="62"/>
    </row>
    <row r="298" spans="2:8" ht="31.5" customHeight="1" x14ac:dyDescent="0.2">
      <c r="B298" s="20"/>
      <c r="C298" s="76"/>
      <c r="D298" s="16">
        <f t="shared" si="12"/>
        <v>282</v>
      </c>
      <c r="E298" s="60" t="s">
        <v>293</v>
      </c>
      <c r="F298" s="61"/>
      <c r="G298" s="62"/>
    </row>
    <row r="299" spans="2:8" ht="31.5" customHeight="1" x14ac:dyDescent="0.2">
      <c r="B299" s="20"/>
      <c r="C299" s="75" t="s">
        <v>294</v>
      </c>
      <c r="D299" s="16">
        <f t="shared" si="12"/>
        <v>283</v>
      </c>
      <c r="E299" s="72" t="s">
        <v>295</v>
      </c>
      <c r="F299" s="61"/>
      <c r="G299" s="62"/>
    </row>
    <row r="300" spans="2:8" ht="31.5" customHeight="1" x14ac:dyDescent="0.2">
      <c r="B300" s="20"/>
      <c r="C300" s="77"/>
      <c r="D300" s="16">
        <f t="shared" si="12"/>
        <v>284</v>
      </c>
      <c r="E300" s="72" t="s">
        <v>296</v>
      </c>
      <c r="F300" s="61"/>
      <c r="G300" s="62"/>
    </row>
    <row r="301" spans="2:8" ht="31.5" customHeight="1" x14ac:dyDescent="0.2">
      <c r="B301" s="20"/>
      <c r="C301" s="76"/>
      <c r="D301" s="16">
        <f t="shared" si="12"/>
        <v>285</v>
      </c>
      <c r="E301" s="72" t="s">
        <v>297</v>
      </c>
      <c r="F301" s="61"/>
      <c r="G301" s="62"/>
    </row>
    <row r="302" spans="2:8" ht="31.5" customHeight="1" x14ac:dyDescent="0.2">
      <c r="B302" s="20"/>
      <c r="C302" s="243" t="s">
        <v>276</v>
      </c>
      <c r="D302" s="16">
        <f t="shared" si="12"/>
        <v>286</v>
      </c>
      <c r="E302" s="72" t="s">
        <v>298</v>
      </c>
      <c r="F302" s="61"/>
      <c r="G302" s="44"/>
      <c r="H302" s="166"/>
    </row>
    <row r="303" spans="2:8" ht="31.5" customHeight="1" x14ac:dyDescent="0.2">
      <c r="B303" s="70"/>
      <c r="C303" s="244"/>
      <c r="D303" s="16">
        <f t="shared" si="12"/>
        <v>287</v>
      </c>
      <c r="E303" s="72" t="s">
        <v>299</v>
      </c>
      <c r="F303" s="61"/>
      <c r="G303" s="78"/>
    </row>
    <row r="304" spans="2:8" ht="21" customHeight="1" x14ac:dyDescent="0.2">
      <c r="B304" s="56" t="s">
        <v>329</v>
      </c>
      <c r="C304" s="53"/>
      <c r="D304" s="37"/>
      <c r="E304" s="36"/>
      <c r="F304" s="37"/>
      <c r="G304" s="47"/>
    </row>
    <row r="305" spans="2:8" ht="31.5" customHeight="1" x14ac:dyDescent="0.2">
      <c r="B305" s="14" t="s">
        <v>329</v>
      </c>
      <c r="C305" s="48" t="s">
        <v>330</v>
      </c>
      <c r="D305" s="16">
        <f>ROW()-17</f>
        <v>288</v>
      </c>
      <c r="E305" s="23" t="s">
        <v>331</v>
      </c>
      <c r="F305" s="40"/>
      <c r="G305" s="44"/>
    </row>
    <row r="306" spans="2:8" ht="31.5" customHeight="1" x14ac:dyDescent="0.2">
      <c r="B306" s="20"/>
      <c r="C306" s="49"/>
      <c r="D306" s="16">
        <f t="shared" ref="D306:D317" si="13">ROW()-17</f>
        <v>289</v>
      </c>
      <c r="E306" s="23" t="s">
        <v>332</v>
      </c>
      <c r="F306" s="40"/>
      <c r="G306" s="41"/>
    </row>
    <row r="307" spans="2:8" ht="31.5" customHeight="1" x14ac:dyDescent="0.2">
      <c r="B307" s="20"/>
      <c r="C307" s="49"/>
      <c r="D307" s="16">
        <f t="shared" si="13"/>
        <v>290</v>
      </c>
      <c r="E307" s="23" t="s">
        <v>651</v>
      </c>
      <c r="F307" s="40"/>
      <c r="G307" s="44"/>
      <c r="H307" s="166"/>
    </row>
    <row r="308" spans="2:8" ht="31.5" customHeight="1" x14ac:dyDescent="0.2">
      <c r="B308" s="20"/>
      <c r="C308" s="49"/>
      <c r="D308" s="16">
        <f t="shared" si="13"/>
        <v>291</v>
      </c>
      <c r="E308" s="23" t="s">
        <v>333</v>
      </c>
      <c r="F308" s="40"/>
      <c r="G308" s="41"/>
    </row>
    <row r="309" spans="2:8" ht="31.5" customHeight="1" x14ac:dyDescent="0.2">
      <c r="B309" s="20"/>
      <c r="C309" s="49"/>
      <c r="D309" s="16">
        <f t="shared" si="13"/>
        <v>292</v>
      </c>
      <c r="E309" s="23" t="s">
        <v>334</v>
      </c>
      <c r="F309" s="40"/>
      <c r="G309" s="44"/>
    </row>
    <row r="310" spans="2:8" ht="31.5" customHeight="1" x14ac:dyDescent="0.2">
      <c r="B310" s="20"/>
      <c r="C310" s="49"/>
      <c r="D310" s="16">
        <f t="shared" si="13"/>
        <v>293</v>
      </c>
      <c r="E310" s="23" t="s">
        <v>698</v>
      </c>
      <c r="F310" s="40"/>
      <c r="G310" s="44"/>
    </row>
    <row r="311" spans="2:8" ht="31.5" customHeight="1" x14ac:dyDescent="0.2">
      <c r="B311" s="20"/>
      <c r="C311" s="49"/>
      <c r="D311" s="16">
        <f t="shared" si="13"/>
        <v>294</v>
      </c>
      <c r="E311" s="23" t="s">
        <v>335</v>
      </c>
      <c r="F311" s="40"/>
      <c r="G311" s="41"/>
    </row>
    <row r="312" spans="2:8" ht="31.5" customHeight="1" x14ac:dyDescent="0.2">
      <c r="B312" s="20"/>
      <c r="C312" s="49"/>
      <c r="D312" s="16">
        <f t="shared" si="13"/>
        <v>295</v>
      </c>
      <c r="E312" s="23" t="s">
        <v>336</v>
      </c>
      <c r="F312" s="40"/>
      <c r="G312" s="41"/>
    </row>
    <row r="313" spans="2:8" ht="31.5" customHeight="1" x14ac:dyDescent="0.2">
      <c r="B313" s="20"/>
      <c r="C313" s="49"/>
      <c r="D313" s="16">
        <f t="shared" si="13"/>
        <v>296</v>
      </c>
      <c r="E313" s="23" t="s">
        <v>337</v>
      </c>
      <c r="F313" s="40"/>
      <c r="G313" s="44"/>
    </row>
    <row r="314" spans="2:8" ht="31.5" customHeight="1" x14ac:dyDescent="0.2">
      <c r="B314" s="20"/>
      <c r="C314" s="49"/>
      <c r="D314" s="16">
        <f t="shared" si="13"/>
        <v>297</v>
      </c>
      <c r="E314" s="39" t="s">
        <v>338</v>
      </c>
      <c r="F314" s="40"/>
      <c r="G314" s="44"/>
    </row>
    <row r="315" spans="2:8" ht="31.5" customHeight="1" x14ac:dyDescent="0.2">
      <c r="B315" s="20"/>
      <c r="C315" s="49"/>
      <c r="D315" s="16">
        <f t="shared" si="13"/>
        <v>298</v>
      </c>
      <c r="E315" s="39" t="s">
        <v>339</v>
      </c>
      <c r="F315" s="40"/>
      <c r="G315" s="44"/>
    </row>
    <row r="316" spans="2:8" ht="31.5" customHeight="1" x14ac:dyDescent="0.2">
      <c r="B316" s="20"/>
      <c r="C316" s="49"/>
      <c r="D316" s="16">
        <f t="shared" si="13"/>
        <v>299</v>
      </c>
      <c r="E316" s="39" t="s">
        <v>340</v>
      </c>
      <c r="F316" s="40"/>
      <c r="G316" s="44"/>
    </row>
    <row r="317" spans="2:8" ht="31.5" customHeight="1" x14ac:dyDescent="0.2">
      <c r="B317" s="20"/>
      <c r="C317" s="49"/>
      <c r="D317" s="16">
        <f t="shared" si="13"/>
        <v>300</v>
      </c>
      <c r="E317" s="39" t="s">
        <v>341</v>
      </c>
      <c r="F317" s="40"/>
      <c r="G317" s="44"/>
    </row>
    <row r="318" spans="2:8" ht="31.5" customHeight="1" thickBot="1" x14ac:dyDescent="0.25">
      <c r="B318" s="195"/>
      <c r="C318" s="196"/>
      <c r="D318" s="197">
        <f>ROW()-17</f>
        <v>301</v>
      </c>
      <c r="E318" s="198" t="s">
        <v>342</v>
      </c>
      <c r="F318" s="199"/>
      <c r="G318" s="200"/>
    </row>
  </sheetData>
  <autoFilter ref="A9:G318" xr:uid="{B21D9410-5EC6-4BA1-9C5B-A83D19671C26}"/>
  <mergeCells count="14">
    <mergeCell ref="C302:C303"/>
    <mergeCell ref="C26:C27"/>
    <mergeCell ref="C167:C168"/>
    <mergeCell ref="C211:C217"/>
    <mergeCell ref="C223:C224"/>
    <mergeCell ref="C290:C296"/>
    <mergeCell ref="D5:D8"/>
    <mergeCell ref="B7:B8"/>
    <mergeCell ref="E5:E8"/>
    <mergeCell ref="G5:G6"/>
    <mergeCell ref="C7:C8"/>
    <mergeCell ref="G7:G8"/>
    <mergeCell ref="B5:C6"/>
    <mergeCell ref="F5:F8"/>
  </mergeCells>
  <phoneticPr fontId="6"/>
  <pageMargins left="0.7" right="0.7" top="0.75" bottom="0.75" header="0.3" footer="0.3"/>
  <pageSetup paperSize="9" scale="52" fitToHeight="0" orientation="portrait" r:id="rId1"/>
  <rowBreaks count="2" manualBreakCount="2">
    <brk id="44" max="6" man="1"/>
    <brk id="85"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589B0-1CAF-4BBF-8E96-2423EFECE615}">
  <sheetPr>
    <pageSetUpPr fitToPage="1"/>
  </sheetPr>
  <dimension ref="A1:G56"/>
  <sheetViews>
    <sheetView view="pageBreakPreview" zoomScale="85" zoomScaleNormal="110" zoomScaleSheetLayoutView="85" workbookViewId="0">
      <pane ySplit="8" topLeftCell="A9" activePane="bottomLeft" state="frozen"/>
      <selection pane="bottomLeft" activeCell="D35" sqref="D35:E35"/>
    </sheetView>
  </sheetViews>
  <sheetFormatPr defaultColWidth="9" defaultRowHeight="13.2" x14ac:dyDescent="0.2"/>
  <cols>
    <col min="1" max="1" width="1.6640625" style="102" customWidth="1"/>
    <col min="2" max="2" width="18.77734375" style="102" customWidth="1"/>
    <col min="3" max="3" width="23.77734375" style="102" customWidth="1"/>
    <col min="4" max="4" width="5.33203125" style="104" bestFit="1" customWidth="1"/>
    <col min="5" max="5" width="82.6640625" style="182" customWidth="1"/>
    <col min="6" max="6" width="10.77734375" style="104" customWidth="1"/>
    <col min="7" max="7" width="25" style="107" customWidth="1"/>
    <col min="8" max="16384" width="9" style="102"/>
  </cols>
  <sheetData>
    <row r="1" spans="1:7" ht="19.2" customHeight="1" x14ac:dyDescent="0.2">
      <c r="B1" s="206" t="s">
        <v>724</v>
      </c>
    </row>
    <row r="2" spans="1:7" ht="19.2" customHeight="1" x14ac:dyDescent="0.2"/>
    <row r="3" spans="1:7" ht="19.2" customHeight="1" x14ac:dyDescent="0.2">
      <c r="B3" s="103" t="s">
        <v>722</v>
      </c>
      <c r="G3" s="106"/>
    </row>
    <row r="4" spans="1:7" ht="19.2" customHeight="1" thickBot="1" x14ac:dyDescent="0.25"/>
    <row r="5" spans="1:7" s="109" customFormat="1" x14ac:dyDescent="0.2">
      <c r="A5" s="108"/>
      <c r="B5" s="249" t="s">
        <v>1</v>
      </c>
      <c r="C5" s="250"/>
      <c r="D5" s="253" t="s">
        <v>0</v>
      </c>
      <c r="E5" s="255" t="s">
        <v>6</v>
      </c>
      <c r="F5" s="262" t="s">
        <v>7</v>
      </c>
      <c r="G5" s="258" t="s">
        <v>2</v>
      </c>
    </row>
    <row r="6" spans="1:7" s="109" customFormat="1" x14ac:dyDescent="0.2">
      <c r="A6" s="108"/>
      <c r="B6" s="251"/>
      <c r="C6" s="252"/>
      <c r="D6" s="254"/>
      <c r="E6" s="256"/>
      <c r="F6" s="263"/>
      <c r="G6" s="259"/>
    </row>
    <row r="7" spans="1:7" s="109" customFormat="1" ht="13.2" customHeight="1" x14ac:dyDescent="0.2">
      <c r="A7" s="108"/>
      <c r="B7" s="260" t="s">
        <v>3</v>
      </c>
      <c r="C7" s="234" t="s">
        <v>4</v>
      </c>
      <c r="D7" s="254"/>
      <c r="E7" s="256"/>
      <c r="F7" s="263"/>
      <c r="G7" s="261" t="s">
        <v>5</v>
      </c>
    </row>
    <row r="8" spans="1:7" s="109" customFormat="1" ht="33.75" customHeight="1" thickBot="1" x14ac:dyDescent="0.25">
      <c r="A8" s="108"/>
      <c r="B8" s="260"/>
      <c r="C8" s="234"/>
      <c r="D8" s="254"/>
      <c r="E8" s="257"/>
      <c r="F8" s="264"/>
      <c r="G8" s="261"/>
    </row>
    <row r="9" spans="1:7" ht="21" customHeight="1" x14ac:dyDescent="0.2">
      <c r="B9" s="97" t="s">
        <v>619</v>
      </c>
      <c r="C9" s="98"/>
      <c r="D9" s="95"/>
      <c r="E9" s="190"/>
      <c r="F9" s="95"/>
      <c r="G9" s="96"/>
    </row>
    <row r="10" spans="1:7" ht="31.5" customHeight="1" x14ac:dyDescent="0.2">
      <c r="B10" s="115" t="s">
        <v>577</v>
      </c>
      <c r="C10" s="28"/>
      <c r="D10" s="26">
        <f>ROW()-9</f>
        <v>1</v>
      </c>
      <c r="E10" s="111" t="s">
        <v>578</v>
      </c>
      <c r="F10" s="113"/>
      <c r="G10" s="114"/>
    </row>
    <row r="11" spans="1:7" ht="31.5" customHeight="1" x14ac:dyDescent="0.2">
      <c r="B11" s="115"/>
      <c r="C11" s="28"/>
      <c r="D11" s="26">
        <f t="shared" ref="D11:D56" si="0">ROW()-9</f>
        <v>2</v>
      </c>
      <c r="E11" s="27" t="s">
        <v>579</v>
      </c>
      <c r="F11" s="113"/>
      <c r="G11" s="114"/>
    </row>
    <row r="12" spans="1:7" ht="31.5" customHeight="1" x14ac:dyDescent="0.2">
      <c r="B12" s="115"/>
      <c r="C12" s="28"/>
      <c r="D12" s="26">
        <f t="shared" si="0"/>
        <v>3</v>
      </c>
      <c r="E12" s="116" t="s">
        <v>580</v>
      </c>
      <c r="F12" s="113"/>
      <c r="G12" s="114"/>
    </row>
    <row r="13" spans="1:7" ht="31.5" customHeight="1" x14ac:dyDescent="0.2">
      <c r="B13" s="115"/>
      <c r="C13" s="28"/>
      <c r="D13" s="282">
        <f t="shared" si="0"/>
        <v>4</v>
      </c>
      <c r="E13" s="286" t="s">
        <v>718</v>
      </c>
      <c r="F13" s="113"/>
      <c r="G13" s="114"/>
    </row>
    <row r="14" spans="1:7" ht="31.5" customHeight="1" x14ac:dyDescent="0.2">
      <c r="B14" s="115"/>
      <c r="C14" s="28"/>
      <c r="D14" s="26">
        <f t="shared" si="0"/>
        <v>5</v>
      </c>
      <c r="E14" s="27" t="s">
        <v>581</v>
      </c>
      <c r="F14" s="113"/>
      <c r="G14" s="114"/>
    </row>
    <row r="15" spans="1:7" ht="31.5" customHeight="1" x14ac:dyDescent="0.2">
      <c r="B15" s="115"/>
      <c r="C15" s="28"/>
      <c r="D15" s="26">
        <f t="shared" si="0"/>
        <v>6</v>
      </c>
      <c r="E15" s="27" t="s">
        <v>582</v>
      </c>
      <c r="F15" s="113"/>
      <c r="G15" s="114"/>
    </row>
    <row r="16" spans="1:7" ht="31.5" customHeight="1" x14ac:dyDescent="0.2">
      <c r="B16" s="115"/>
      <c r="C16" s="28"/>
      <c r="D16" s="26">
        <f t="shared" si="0"/>
        <v>7</v>
      </c>
      <c r="E16" s="27" t="s">
        <v>583</v>
      </c>
      <c r="F16" s="113"/>
      <c r="G16" s="114"/>
    </row>
    <row r="17" spans="2:7" ht="31.5" customHeight="1" x14ac:dyDescent="0.2">
      <c r="B17" s="115"/>
      <c r="C17" s="28"/>
      <c r="D17" s="26">
        <f t="shared" si="0"/>
        <v>8</v>
      </c>
      <c r="E17" s="27" t="s">
        <v>584</v>
      </c>
      <c r="F17" s="113"/>
      <c r="G17" s="114"/>
    </row>
    <row r="18" spans="2:7" ht="31.5" customHeight="1" x14ac:dyDescent="0.2">
      <c r="B18" s="115"/>
      <c r="C18" s="28"/>
      <c r="D18" s="26">
        <f t="shared" si="0"/>
        <v>9</v>
      </c>
      <c r="E18" s="27" t="s">
        <v>585</v>
      </c>
      <c r="F18" s="113"/>
      <c r="G18" s="114"/>
    </row>
    <row r="19" spans="2:7" ht="39.6" customHeight="1" x14ac:dyDescent="0.2">
      <c r="B19" s="115"/>
      <c r="C19" s="28"/>
      <c r="D19" s="26">
        <f t="shared" si="0"/>
        <v>10</v>
      </c>
      <c r="E19" s="27" t="s">
        <v>586</v>
      </c>
      <c r="F19" s="113"/>
      <c r="G19" s="114"/>
    </row>
    <row r="20" spans="2:7" ht="31.5" customHeight="1" x14ac:dyDescent="0.2">
      <c r="B20" s="115"/>
      <c r="C20" s="28"/>
      <c r="D20" s="26">
        <f t="shared" si="0"/>
        <v>11</v>
      </c>
      <c r="E20" s="27" t="s">
        <v>587</v>
      </c>
      <c r="F20" s="113"/>
      <c r="G20" s="114"/>
    </row>
    <row r="21" spans="2:7" ht="31.5" customHeight="1" x14ac:dyDescent="0.2">
      <c r="B21" s="115"/>
      <c r="C21" s="28"/>
      <c r="D21" s="117">
        <f t="shared" si="0"/>
        <v>12</v>
      </c>
      <c r="E21" s="27" t="s">
        <v>700</v>
      </c>
      <c r="F21" s="113"/>
      <c r="G21" s="114"/>
    </row>
    <row r="22" spans="2:7" ht="31.5" customHeight="1" x14ac:dyDescent="0.2">
      <c r="B22" s="115"/>
      <c r="C22" s="28"/>
      <c r="D22" s="26">
        <f t="shared" si="0"/>
        <v>13</v>
      </c>
      <c r="E22" s="27" t="s">
        <v>588</v>
      </c>
      <c r="F22" s="113"/>
      <c r="G22" s="114"/>
    </row>
    <row r="23" spans="2:7" ht="31.5" customHeight="1" x14ac:dyDescent="0.2">
      <c r="B23" s="115"/>
      <c r="C23" s="28"/>
      <c r="D23" s="26">
        <f t="shared" si="0"/>
        <v>14</v>
      </c>
      <c r="E23" s="27" t="s">
        <v>589</v>
      </c>
      <c r="F23" s="113"/>
      <c r="G23" s="114"/>
    </row>
    <row r="24" spans="2:7" ht="31.5" customHeight="1" x14ac:dyDescent="0.2">
      <c r="B24" s="115"/>
      <c r="C24" s="28"/>
      <c r="D24" s="26">
        <f t="shared" si="0"/>
        <v>15</v>
      </c>
      <c r="E24" s="27" t="s">
        <v>590</v>
      </c>
      <c r="F24" s="113"/>
      <c r="G24" s="114"/>
    </row>
    <row r="25" spans="2:7" ht="31.5" customHeight="1" x14ac:dyDescent="0.2">
      <c r="B25" s="115"/>
      <c r="C25" s="28"/>
      <c r="D25" s="26">
        <f t="shared" si="0"/>
        <v>16</v>
      </c>
      <c r="E25" s="27" t="s">
        <v>591</v>
      </c>
      <c r="F25" s="113"/>
      <c r="G25" s="114"/>
    </row>
    <row r="26" spans="2:7" ht="31.5" customHeight="1" x14ac:dyDescent="0.2">
      <c r="B26" s="115"/>
      <c r="C26" s="208"/>
      <c r="D26" s="117">
        <f t="shared" si="0"/>
        <v>17</v>
      </c>
      <c r="E26" s="111" t="s">
        <v>592</v>
      </c>
      <c r="F26" s="113"/>
      <c r="G26" s="118"/>
    </row>
    <row r="27" spans="2:7" ht="31.5" customHeight="1" x14ac:dyDescent="0.2">
      <c r="B27" s="115"/>
      <c r="C27" s="208"/>
      <c r="D27" s="117">
        <f t="shared" si="0"/>
        <v>18</v>
      </c>
      <c r="E27" s="111" t="s">
        <v>42</v>
      </c>
      <c r="F27" s="113"/>
      <c r="G27" s="118"/>
    </row>
    <row r="28" spans="2:7" ht="31.5" customHeight="1" x14ac:dyDescent="0.2">
      <c r="B28" s="115"/>
      <c r="C28" s="28"/>
      <c r="D28" s="26">
        <f t="shared" si="0"/>
        <v>19</v>
      </c>
      <c r="E28" s="27" t="s">
        <v>593</v>
      </c>
      <c r="F28" s="113"/>
      <c r="G28" s="114"/>
    </row>
    <row r="29" spans="2:7" ht="31.5" customHeight="1" x14ac:dyDescent="0.2">
      <c r="B29" s="115"/>
      <c r="C29" s="28"/>
      <c r="D29" s="26">
        <f t="shared" si="0"/>
        <v>20</v>
      </c>
      <c r="E29" s="116" t="s">
        <v>594</v>
      </c>
      <c r="F29" s="112"/>
      <c r="G29" s="132"/>
    </row>
    <row r="30" spans="2:7" ht="31.5" customHeight="1" x14ac:dyDescent="0.2">
      <c r="B30" s="115"/>
      <c r="C30" s="28"/>
      <c r="D30" s="117">
        <f t="shared" si="0"/>
        <v>21</v>
      </c>
      <c r="E30" s="23" t="s">
        <v>595</v>
      </c>
      <c r="F30" s="112"/>
      <c r="G30" s="133"/>
    </row>
    <row r="31" spans="2:7" ht="31.5" customHeight="1" x14ac:dyDescent="0.2">
      <c r="B31" s="110" t="s">
        <v>41</v>
      </c>
      <c r="C31" s="25" t="s">
        <v>43</v>
      </c>
      <c r="D31" s="26">
        <f t="shared" si="0"/>
        <v>22</v>
      </c>
      <c r="E31" s="116" t="s">
        <v>596</v>
      </c>
      <c r="F31" s="112"/>
      <c r="G31" s="132"/>
    </row>
    <row r="32" spans="2:7" ht="31.5" customHeight="1" x14ac:dyDescent="0.2">
      <c r="B32" s="115"/>
      <c r="C32" s="28"/>
      <c r="D32" s="26">
        <f t="shared" si="0"/>
        <v>23</v>
      </c>
      <c r="E32" s="116" t="s">
        <v>597</v>
      </c>
      <c r="F32" s="112"/>
      <c r="G32" s="132"/>
    </row>
    <row r="33" spans="2:7" ht="31.5" customHeight="1" x14ac:dyDescent="0.2">
      <c r="B33" s="115"/>
      <c r="C33" s="28"/>
      <c r="D33" s="26">
        <f t="shared" si="0"/>
        <v>24</v>
      </c>
      <c r="E33" s="116" t="s">
        <v>598</v>
      </c>
      <c r="F33" s="112"/>
      <c r="G33" s="132"/>
    </row>
    <row r="34" spans="2:7" ht="31.5" customHeight="1" x14ac:dyDescent="0.2">
      <c r="B34" s="115"/>
      <c r="C34" s="25" t="s">
        <v>44</v>
      </c>
      <c r="D34" s="26">
        <f t="shared" si="0"/>
        <v>25</v>
      </c>
      <c r="E34" s="116" t="s">
        <v>599</v>
      </c>
      <c r="F34" s="112"/>
      <c r="G34" s="132"/>
    </row>
    <row r="35" spans="2:7" ht="31.5" customHeight="1" x14ac:dyDescent="0.2">
      <c r="B35" s="115"/>
      <c r="C35" s="28"/>
      <c r="D35" s="282">
        <f t="shared" si="0"/>
        <v>26</v>
      </c>
      <c r="E35" s="287" t="s">
        <v>719</v>
      </c>
      <c r="F35" s="112"/>
      <c r="G35" s="132"/>
    </row>
    <row r="36" spans="2:7" ht="31.5" customHeight="1" x14ac:dyDescent="0.2">
      <c r="B36" s="115"/>
      <c r="C36" s="28"/>
      <c r="D36" s="26">
        <f t="shared" si="0"/>
        <v>27</v>
      </c>
      <c r="E36" s="116" t="s">
        <v>600</v>
      </c>
      <c r="F36" s="112"/>
      <c r="G36" s="132"/>
    </row>
    <row r="37" spans="2:7" ht="31.5" customHeight="1" x14ac:dyDescent="0.2">
      <c r="B37" s="115"/>
      <c r="C37" s="28"/>
      <c r="D37" s="26">
        <f t="shared" si="0"/>
        <v>28</v>
      </c>
      <c r="E37" s="116" t="s">
        <v>601</v>
      </c>
      <c r="F37" s="112"/>
      <c r="G37" s="132"/>
    </row>
    <row r="38" spans="2:7" ht="31.5" customHeight="1" x14ac:dyDescent="0.2">
      <c r="B38" s="115"/>
      <c r="C38" s="28"/>
      <c r="D38" s="26">
        <f t="shared" si="0"/>
        <v>29</v>
      </c>
      <c r="E38" s="116" t="s">
        <v>602</v>
      </c>
      <c r="F38" s="112"/>
      <c r="G38" s="132"/>
    </row>
    <row r="39" spans="2:7" ht="31.5" customHeight="1" x14ac:dyDescent="0.2">
      <c r="B39" s="115"/>
      <c r="C39" s="28"/>
      <c r="D39" s="26">
        <f t="shared" si="0"/>
        <v>30</v>
      </c>
      <c r="E39" s="116" t="s">
        <v>603</v>
      </c>
      <c r="F39" s="112"/>
      <c r="G39" s="132"/>
    </row>
    <row r="40" spans="2:7" ht="31.5" customHeight="1" x14ac:dyDescent="0.2">
      <c r="B40" s="115"/>
      <c r="C40" s="28"/>
      <c r="D40" s="26">
        <f t="shared" si="0"/>
        <v>31</v>
      </c>
      <c r="E40" s="116" t="s">
        <v>604</v>
      </c>
      <c r="F40" s="112"/>
      <c r="G40" s="132"/>
    </row>
    <row r="41" spans="2:7" ht="31.5" customHeight="1" x14ac:dyDescent="0.2">
      <c r="B41" s="115"/>
      <c r="C41" s="28"/>
      <c r="D41" s="117">
        <f t="shared" si="0"/>
        <v>32</v>
      </c>
      <c r="E41" s="116" t="s">
        <v>605</v>
      </c>
      <c r="F41" s="112"/>
      <c r="G41" s="133"/>
    </row>
    <row r="42" spans="2:7" ht="31.5" customHeight="1" x14ac:dyDescent="0.2">
      <c r="B42" s="115"/>
      <c r="C42" s="28"/>
      <c r="D42" s="26">
        <f t="shared" si="0"/>
        <v>33</v>
      </c>
      <c r="E42" s="116" t="s">
        <v>606</v>
      </c>
      <c r="F42" s="112"/>
      <c r="G42" s="132"/>
    </row>
    <row r="43" spans="2:7" ht="31.5" customHeight="1" x14ac:dyDescent="0.2">
      <c r="B43" s="115"/>
      <c r="C43" s="28"/>
      <c r="D43" s="26">
        <f t="shared" si="0"/>
        <v>34</v>
      </c>
      <c r="E43" s="116" t="s">
        <v>607</v>
      </c>
      <c r="F43" s="112"/>
      <c r="G43" s="132"/>
    </row>
    <row r="44" spans="2:7" ht="31.5" customHeight="1" x14ac:dyDescent="0.2">
      <c r="B44" s="115"/>
      <c r="C44" s="28"/>
      <c r="D44" s="26">
        <f t="shared" si="0"/>
        <v>35</v>
      </c>
      <c r="E44" s="116" t="s">
        <v>608</v>
      </c>
      <c r="F44" s="112"/>
      <c r="G44" s="132"/>
    </row>
    <row r="45" spans="2:7" ht="31.5" customHeight="1" x14ac:dyDescent="0.2">
      <c r="B45" s="115"/>
      <c r="C45" s="28"/>
      <c r="D45" s="26">
        <f t="shared" si="0"/>
        <v>36</v>
      </c>
      <c r="E45" s="116" t="s">
        <v>609</v>
      </c>
      <c r="F45" s="112"/>
      <c r="G45" s="134"/>
    </row>
    <row r="46" spans="2:7" ht="31.5" customHeight="1" x14ac:dyDescent="0.2">
      <c r="B46" s="115"/>
      <c r="C46" s="25" t="s">
        <v>45</v>
      </c>
      <c r="D46" s="26">
        <f t="shared" si="0"/>
        <v>37</v>
      </c>
      <c r="E46" s="116" t="s">
        <v>610</v>
      </c>
      <c r="F46" s="112"/>
      <c r="G46" s="134"/>
    </row>
    <row r="47" spans="2:7" ht="30.75" customHeight="1" x14ac:dyDescent="0.2">
      <c r="B47" s="115"/>
      <c r="C47" s="28"/>
      <c r="D47" s="26">
        <f t="shared" si="0"/>
        <v>38</v>
      </c>
      <c r="E47" s="116" t="s">
        <v>611</v>
      </c>
      <c r="F47" s="112"/>
      <c r="G47" s="135"/>
    </row>
    <row r="48" spans="2:7" ht="31.5" customHeight="1" x14ac:dyDescent="0.2">
      <c r="B48" s="115"/>
      <c r="C48" s="25" t="s">
        <v>701</v>
      </c>
      <c r="D48" s="26">
        <f t="shared" si="0"/>
        <v>39</v>
      </c>
      <c r="E48" s="116" t="s">
        <v>702</v>
      </c>
      <c r="F48" s="112"/>
      <c r="G48" s="132"/>
    </row>
    <row r="49" spans="2:7" ht="31.5" customHeight="1" x14ac:dyDescent="0.2">
      <c r="B49" s="123"/>
      <c r="C49" s="143" t="s">
        <v>46</v>
      </c>
      <c r="D49" s="127">
        <f t="shared" si="0"/>
        <v>40</v>
      </c>
      <c r="E49" s="191" t="s">
        <v>47</v>
      </c>
      <c r="F49" s="127"/>
      <c r="G49" s="136"/>
    </row>
    <row r="50" spans="2:7" ht="31.5" customHeight="1" x14ac:dyDescent="0.2">
      <c r="B50" s="115"/>
      <c r="C50" s="28"/>
      <c r="D50" s="26">
        <f t="shared" si="0"/>
        <v>41</v>
      </c>
      <c r="E50" s="116" t="s">
        <v>612</v>
      </c>
      <c r="F50" s="112"/>
      <c r="G50" s="132"/>
    </row>
    <row r="51" spans="2:7" ht="31.5" customHeight="1" x14ac:dyDescent="0.2">
      <c r="B51" s="115"/>
      <c r="C51" s="28"/>
      <c r="D51" s="26">
        <f t="shared" si="0"/>
        <v>42</v>
      </c>
      <c r="E51" s="116" t="s">
        <v>613</v>
      </c>
      <c r="F51" s="112"/>
      <c r="G51" s="132"/>
    </row>
    <row r="52" spans="2:7" ht="31.5" customHeight="1" x14ac:dyDescent="0.2">
      <c r="B52" s="115"/>
      <c r="C52" s="25" t="s">
        <v>48</v>
      </c>
      <c r="D52" s="26">
        <f t="shared" si="0"/>
        <v>43</v>
      </c>
      <c r="E52" s="116" t="s">
        <v>614</v>
      </c>
      <c r="F52" s="112"/>
      <c r="G52" s="132"/>
    </row>
    <row r="53" spans="2:7" ht="31.5" customHeight="1" x14ac:dyDescent="0.2">
      <c r="B53" s="115"/>
      <c r="C53" s="28"/>
      <c r="D53" s="26">
        <f t="shared" si="0"/>
        <v>44</v>
      </c>
      <c r="E53" s="116" t="s">
        <v>615</v>
      </c>
      <c r="F53" s="112"/>
      <c r="G53" s="132"/>
    </row>
    <row r="54" spans="2:7" ht="31.5" customHeight="1" x14ac:dyDescent="0.2">
      <c r="B54" s="115"/>
      <c r="C54" s="28"/>
      <c r="D54" s="26">
        <f t="shared" si="0"/>
        <v>45</v>
      </c>
      <c r="E54" s="116" t="s">
        <v>616</v>
      </c>
      <c r="F54" s="112"/>
      <c r="G54" s="132"/>
    </row>
    <row r="55" spans="2:7" ht="31.5" customHeight="1" x14ac:dyDescent="0.2">
      <c r="B55" s="115"/>
      <c r="C55" s="28"/>
      <c r="D55" s="26">
        <f t="shared" si="0"/>
        <v>46</v>
      </c>
      <c r="E55" s="116" t="s">
        <v>617</v>
      </c>
      <c r="F55" s="112"/>
      <c r="G55" s="132"/>
    </row>
    <row r="56" spans="2:7" ht="31.5" customHeight="1" thickBot="1" x14ac:dyDescent="0.25">
      <c r="B56" s="137"/>
      <c r="C56" s="138"/>
      <c r="D56" s="144">
        <f t="shared" si="0"/>
        <v>47</v>
      </c>
      <c r="E56" s="140" t="s">
        <v>618</v>
      </c>
      <c r="F56" s="141"/>
      <c r="G56" s="142"/>
    </row>
  </sheetData>
  <dataConsolidate/>
  <mergeCells count="9">
    <mergeCell ref="C26:C27"/>
    <mergeCell ref="B5:C6"/>
    <mergeCell ref="D5:D8"/>
    <mergeCell ref="E5:E8"/>
    <mergeCell ref="G5:G6"/>
    <mergeCell ref="B7:B8"/>
    <mergeCell ref="C7:C8"/>
    <mergeCell ref="G7:G8"/>
    <mergeCell ref="F5:F8"/>
  </mergeCells>
  <phoneticPr fontId="28"/>
  <pageMargins left="0.39370078740157483" right="0.39370078740157483" top="0.78740157480314965" bottom="0.78740157480314965" header="0.51181102362204722" footer="0.31496062992125984"/>
  <pageSetup paperSize="8" scale="83" fitToHeight="0" orientation="portrait" useFirstPageNumber="1" verticalDpi="300" r:id="rId1"/>
  <headerFooter alignWithMargins="0">
    <oddFooter>&amp;C&amp;"ＭＳ 明朝,標準"&amp;8&amp;P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910FC-EB9B-46CC-AF14-93E516EAFC3A}">
  <sheetPr>
    <pageSetUpPr fitToPage="1"/>
  </sheetPr>
  <dimension ref="A1:G56"/>
  <sheetViews>
    <sheetView view="pageBreakPreview" zoomScale="85" zoomScaleNormal="110" zoomScaleSheetLayoutView="85" workbookViewId="0">
      <pane ySplit="8" topLeftCell="A9" activePane="bottomLeft" state="frozen"/>
      <selection pane="bottomLeft" activeCell="D39" sqref="D39:E39"/>
    </sheetView>
  </sheetViews>
  <sheetFormatPr defaultColWidth="9" defaultRowHeight="13.2" x14ac:dyDescent="0.2"/>
  <cols>
    <col min="1" max="1" width="1.6640625" style="102" customWidth="1"/>
    <col min="2" max="2" width="18.77734375" style="102" customWidth="1"/>
    <col min="3" max="3" width="23.77734375" style="102" customWidth="1"/>
    <col min="4" max="4" width="5.5546875" style="104" bestFit="1" customWidth="1"/>
    <col min="5" max="5" width="82.6640625" style="105" customWidth="1"/>
    <col min="6" max="6" width="10.77734375" style="104" customWidth="1"/>
    <col min="7" max="7" width="25" style="107" customWidth="1"/>
    <col min="8" max="16384" width="9" style="102"/>
  </cols>
  <sheetData>
    <row r="1" spans="1:7" ht="19.2" customHeight="1" x14ac:dyDescent="0.2">
      <c r="B1" s="206" t="s">
        <v>724</v>
      </c>
    </row>
    <row r="2" spans="1:7" ht="19.2" customHeight="1" x14ac:dyDescent="0.2"/>
    <row r="3" spans="1:7" ht="19.2" customHeight="1" x14ac:dyDescent="0.2">
      <c r="B3" s="103" t="s">
        <v>723</v>
      </c>
      <c r="G3" s="106"/>
    </row>
    <row r="4" spans="1:7" ht="19.2" customHeight="1" thickBot="1" x14ac:dyDescent="0.25"/>
    <row r="5" spans="1:7" s="109" customFormat="1" x14ac:dyDescent="0.2">
      <c r="A5" s="108"/>
      <c r="B5" s="265" t="s">
        <v>708</v>
      </c>
      <c r="C5" s="266"/>
      <c r="D5" s="269" t="s">
        <v>709</v>
      </c>
      <c r="E5" s="271" t="s">
        <v>710</v>
      </c>
      <c r="F5" s="279" t="s">
        <v>711</v>
      </c>
      <c r="G5" s="274" t="s">
        <v>712</v>
      </c>
    </row>
    <row r="6" spans="1:7" s="109" customFormat="1" x14ac:dyDescent="0.2">
      <c r="A6" s="108"/>
      <c r="B6" s="267"/>
      <c r="C6" s="268"/>
      <c r="D6" s="270"/>
      <c r="E6" s="272"/>
      <c r="F6" s="280"/>
      <c r="G6" s="275"/>
    </row>
    <row r="7" spans="1:7" s="109" customFormat="1" ht="13.2" customHeight="1" x14ac:dyDescent="0.2">
      <c r="A7" s="108"/>
      <c r="B7" s="276" t="s">
        <v>713</v>
      </c>
      <c r="C7" s="277" t="s">
        <v>714</v>
      </c>
      <c r="D7" s="270"/>
      <c r="E7" s="272"/>
      <c r="F7" s="280"/>
      <c r="G7" s="278" t="s">
        <v>715</v>
      </c>
    </row>
    <row r="8" spans="1:7" s="109" customFormat="1" ht="33.75" customHeight="1" thickBot="1" x14ac:dyDescent="0.25">
      <c r="A8" s="108"/>
      <c r="B8" s="276"/>
      <c r="C8" s="277"/>
      <c r="D8" s="270"/>
      <c r="E8" s="273"/>
      <c r="F8" s="281"/>
      <c r="G8" s="278"/>
    </row>
    <row r="9" spans="1:7" ht="21" customHeight="1" x14ac:dyDescent="0.2">
      <c r="B9" s="91" t="s">
        <v>639</v>
      </c>
      <c r="C9" s="101"/>
      <c r="D9" s="92"/>
      <c r="E9" s="93"/>
      <c r="F9" s="92"/>
      <c r="G9" s="94"/>
    </row>
    <row r="10" spans="1:7" ht="31.5" customHeight="1" x14ac:dyDescent="0.2">
      <c r="B10" s="110" t="s">
        <v>577</v>
      </c>
      <c r="C10" s="28"/>
      <c r="D10" s="26">
        <f>ROW()-9</f>
        <v>1</v>
      </c>
      <c r="E10" s="111" t="s">
        <v>578</v>
      </c>
      <c r="F10" s="113"/>
      <c r="G10" s="114"/>
    </row>
    <row r="11" spans="1:7" ht="31.5" customHeight="1" x14ac:dyDescent="0.2">
      <c r="B11" s="115"/>
      <c r="C11" s="28"/>
      <c r="D11" s="26">
        <f t="shared" ref="D11:D46" si="0">ROW()-9</f>
        <v>2</v>
      </c>
      <c r="E11" s="27" t="s">
        <v>579</v>
      </c>
      <c r="F11" s="113"/>
      <c r="G11" s="114"/>
    </row>
    <row r="12" spans="1:7" ht="31.5" customHeight="1" x14ac:dyDescent="0.2">
      <c r="B12" s="115"/>
      <c r="C12" s="28"/>
      <c r="D12" s="26">
        <f t="shared" si="0"/>
        <v>3</v>
      </c>
      <c r="E12" s="116" t="s">
        <v>580</v>
      </c>
      <c r="F12" s="113"/>
      <c r="G12" s="114"/>
    </row>
    <row r="13" spans="1:7" ht="31.5" customHeight="1" x14ac:dyDescent="0.2">
      <c r="B13" s="115"/>
      <c r="C13" s="28"/>
      <c r="D13" s="282">
        <f t="shared" si="0"/>
        <v>4</v>
      </c>
      <c r="E13" s="286" t="s">
        <v>718</v>
      </c>
      <c r="F13" s="113"/>
      <c r="G13" s="114"/>
    </row>
    <row r="14" spans="1:7" ht="31.5" customHeight="1" x14ac:dyDescent="0.2">
      <c r="B14" s="115"/>
      <c r="C14" s="28"/>
      <c r="D14" s="26">
        <f t="shared" si="0"/>
        <v>5</v>
      </c>
      <c r="E14" s="27" t="s">
        <v>581</v>
      </c>
      <c r="F14" s="113"/>
      <c r="G14" s="114"/>
    </row>
    <row r="15" spans="1:7" ht="31.5" customHeight="1" x14ac:dyDescent="0.2">
      <c r="B15" s="115"/>
      <c r="C15" s="28"/>
      <c r="D15" s="26">
        <f t="shared" si="0"/>
        <v>6</v>
      </c>
      <c r="E15" s="27" t="s">
        <v>582</v>
      </c>
      <c r="F15" s="113"/>
      <c r="G15" s="114"/>
    </row>
    <row r="16" spans="1:7" ht="31.5" customHeight="1" x14ac:dyDescent="0.2">
      <c r="B16" s="115"/>
      <c r="C16" s="28"/>
      <c r="D16" s="26">
        <f t="shared" si="0"/>
        <v>7</v>
      </c>
      <c r="E16" s="27" t="s">
        <v>583</v>
      </c>
      <c r="F16" s="113"/>
      <c r="G16" s="114"/>
    </row>
    <row r="17" spans="2:7" ht="31.5" customHeight="1" x14ac:dyDescent="0.2">
      <c r="B17" s="115"/>
      <c r="C17" s="28"/>
      <c r="D17" s="26">
        <f t="shared" si="0"/>
        <v>8</v>
      </c>
      <c r="E17" s="27" t="s">
        <v>584</v>
      </c>
      <c r="F17" s="113"/>
      <c r="G17" s="114"/>
    </row>
    <row r="18" spans="2:7" ht="31.5" customHeight="1" x14ac:dyDescent="0.2">
      <c r="B18" s="115"/>
      <c r="C18" s="28"/>
      <c r="D18" s="26">
        <f t="shared" si="0"/>
        <v>9</v>
      </c>
      <c r="E18" s="27" t="s">
        <v>585</v>
      </c>
      <c r="F18" s="113"/>
      <c r="G18" s="114"/>
    </row>
    <row r="19" spans="2:7" ht="31.5" customHeight="1" x14ac:dyDescent="0.2">
      <c r="B19" s="115"/>
      <c r="C19" s="28"/>
      <c r="D19" s="117">
        <f t="shared" si="0"/>
        <v>10</v>
      </c>
      <c r="E19" s="27" t="s">
        <v>704</v>
      </c>
      <c r="F19" s="113"/>
      <c r="G19" s="114"/>
    </row>
    <row r="20" spans="2:7" ht="52.8" x14ac:dyDescent="0.2">
      <c r="B20" s="115"/>
      <c r="C20" s="28"/>
      <c r="D20" s="26">
        <f t="shared" si="0"/>
        <v>11</v>
      </c>
      <c r="E20" s="27" t="s">
        <v>586</v>
      </c>
      <c r="F20" s="113"/>
      <c r="G20" s="114"/>
    </row>
    <row r="21" spans="2:7" ht="39.6" x14ac:dyDescent="0.2">
      <c r="B21" s="115"/>
      <c r="C21" s="28"/>
      <c r="D21" s="26">
        <f t="shared" si="0"/>
        <v>12</v>
      </c>
      <c r="E21" s="27" t="s">
        <v>620</v>
      </c>
      <c r="F21" s="113"/>
      <c r="G21" s="114"/>
    </row>
    <row r="22" spans="2:7" ht="31.5" customHeight="1" x14ac:dyDescent="0.2">
      <c r="B22" s="115"/>
      <c r="C22" s="28"/>
      <c r="D22" s="26">
        <f t="shared" si="0"/>
        <v>13</v>
      </c>
      <c r="E22" s="27" t="s">
        <v>707</v>
      </c>
      <c r="F22" s="113"/>
      <c r="G22" s="114"/>
    </row>
    <row r="23" spans="2:7" ht="31.5" customHeight="1" x14ac:dyDescent="0.2">
      <c r="B23" s="115"/>
      <c r="C23" s="208"/>
      <c r="D23" s="117">
        <f t="shared" si="0"/>
        <v>14</v>
      </c>
      <c r="E23" s="111" t="s">
        <v>633</v>
      </c>
      <c r="F23" s="113"/>
      <c r="G23" s="118"/>
    </row>
    <row r="24" spans="2:7" ht="31.5" customHeight="1" x14ac:dyDescent="0.2">
      <c r="B24" s="115"/>
      <c r="C24" s="208"/>
      <c r="D24" s="117">
        <f t="shared" si="0"/>
        <v>15</v>
      </c>
      <c r="E24" s="111" t="s">
        <v>621</v>
      </c>
      <c r="F24" s="113"/>
      <c r="G24" s="118"/>
    </row>
    <row r="25" spans="2:7" ht="31.5" customHeight="1" x14ac:dyDescent="0.2">
      <c r="B25" s="115"/>
      <c r="C25" s="28"/>
      <c r="D25" s="119">
        <f t="shared" si="0"/>
        <v>16</v>
      </c>
      <c r="E25" s="120" t="s">
        <v>634</v>
      </c>
      <c r="F25" s="121"/>
      <c r="G25" s="122"/>
    </row>
    <row r="26" spans="2:7" ht="31.5" customHeight="1" x14ac:dyDescent="0.2">
      <c r="B26" s="123"/>
      <c r="C26" s="124"/>
      <c r="D26" s="125">
        <f t="shared" si="0"/>
        <v>17</v>
      </c>
      <c r="E26" s="32" t="s">
        <v>705</v>
      </c>
      <c r="F26" s="127"/>
      <c r="G26" s="128"/>
    </row>
    <row r="27" spans="2:7" ht="31.5" customHeight="1" x14ac:dyDescent="0.2">
      <c r="B27" s="115"/>
      <c r="C27" s="28"/>
      <c r="D27" s="129">
        <f t="shared" si="0"/>
        <v>18</v>
      </c>
      <c r="E27" s="39" t="s">
        <v>706</v>
      </c>
      <c r="F27" s="130"/>
      <c r="G27" s="131"/>
    </row>
    <row r="28" spans="2:7" ht="31.5" customHeight="1" x14ac:dyDescent="0.2">
      <c r="B28" s="115"/>
      <c r="C28" s="28"/>
      <c r="D28" s="117">
        <f t="shared" si="0"/>
        <v>19</v>
      </c>
      <c r="E28" s="116" t="s">
        <v>622</v>
      </c>
      <c r="F28" s="112"/>
      <c r="G28" s="133"/>
    </row>
    <row r="29" spans="2:7" ht="31.5" customHeight="1" x14ac:dyDescent="0.2">
      <c r="B29" s="115"/>
      <c r="C29" s="28"/>
      <c r="D29" s="26">
        <f t="shared" si="0"/>
        <v>20</v>
      </c>
      <c r="E29" s="116" t="s">
        <v>623</v>
      </c>
      <c r="F29" s="112"/>
      <c r="G29" s="132"/>
    </row>
    <row r="30" spans="2:7" ht="31.5" customHeight="1" x14ac:dyDescent="0.2">
      <c r="B30" s="115"/>
      <c r="C30" s="28"/>
      <c r="D30" s="26">
        <f t="shared" si="0"/>
        <v>21</v>
      </c>
      <c r="E30" s="116" t="s">
        <v>592</v>
      </c>
      <c r="F30" s="112"/>
      <c r="G30" s="132"/>
    </row>
    <row r="31" spans="2:7" ht="31.5" customHeight="1" x14ac:dyDescent="0.2">
      <c r="B31" s="115"/>
      <c r="C31" s="28"/>
      <c r="D31" s="117">
        <f t="shared" si="0"/>
        <v>22</v>
      </c>
      <c r="E31" s="116" t="s">
        <v>624</v>
      </c>
      <c r="F31" s="112"/>
      <c r="G31" s="133"/>
    </row>
    <row r="32" spans="2:7" ht="31.5" customHeight="1" x14ac:dyDescent="0.2">
      <c r="B32" s="115"/>
      <c r="C32" s="28"/>
      <c r="D32" s="26">
        <f t="shared" si="0"/>
        <v>23</v>
      </c>
      <c r="E32" s="116" t="s">
        <v>625</v>
      </c>
      <c r="F32" s="112"/>
      <c r="G32" s="132"/>
    </row>
    <row r="33" spans="2:7" ht="31.5" customHeight="1" x14ac:dyDescent="0.2">
      <c r="B33" s="115"/>
      <c r="C33" s="28"/>
      <c r="D33" s="26">
        <f t="shared" si="0"/>
        <v>24</v>
      </c>
      <c r="E33" s="116" t="s">
        <v>595</v>
      </c>
      <c r="F33" s="112"/>
      <c r="G33" s="134"/>
    </row>
    <row r="34" spans="2:7" ht="31.5" customHeight="1" x14ac:dyDescent="0.2">
      <c r="B34" s="115"/>
      <c r="C34" s="28"/>
      <c r="D34" s="26">
        <f t="shared" si="0"/>
        <v>25</v>
      </c>
      <c r="E34" s="116" t="s">
        <v>635</v>
      </c>
      <c r="F34" s="112"/>
      <c r="G34" s="135"/>
    </row>
    <row r="35" spans="2:7" ht="31.5" customHeight="1" x14ac:dyDescent="0.2">
      <c r="B35" s="110" t="s">
        <v>41</v>
      </c>
      <c r="C35" s="25" t="s">
        <v>43</v>
      </c>
      <c r="D35" s="26">
        <f t="shared" si="0"/>
        <v>26</v>
      </c>
      <c r="E35" s="116" t="s">
        <v>596</v>
      </c>
      <c r="F35" s="112"/>
      <c r="G35" s="132"/>
    </row>
    <row r="36" spans="2:7" ht="31.5" customHeight="1" x14ac:dyDescent="0.2">
      <c r="B36" s="115"/>
      <c r="C36" s="28"/>
      <c r="D36" s="26">
        <f t="shared" si="0"/>
        <v>27</v>
      </c>
      <c r="E36" s="116" t="s">
        <v>597</v>
      </c>
      <c r="F36" s="112"/>
      <c r="G36" s="132"/>
    </row>
    <row r="37" spans="2:7" ht="31.5" customHeight="1" x14ac:dyDescent="0.2">
      <c r="B37" s="123"/>
      <c r="C37" s="124"/>
      <c r="D37" s="127">
        <f t="shared" si="0"/>
        <v>28</v>
      </c>
      <c r="E37" s="126" t="s">
        <v>626</v>
      </c>
      <c r="F37" s="127"/>
      <c r="G37" s="136"/>
    </row>
    <row r="38" spans="2:7" ht="31.5" customHeight="1" x14ac:dyDescent="0.2">
      <c r="B38" s="115"/>
      <c r="C38" s="25" t="s">
        <v>636</v>
      </c>
      <c r="D38" s="26">
        <f t="shared" si="0"/>
        <v>29</v>
      </c>
      <c r="E38" s="116" t="s">
        <v>599</v>
      </c>
      <c r="F38" s="112"/>
      <c r="G38" s="132"/>
    </row>
    <row r="39" spans="2:7" ht="31.5" customHeight="1" x14ac:dyDescent="0.2">
      <c r="B39" s="115"/>
      <c r="C39" s="28"/>
      <c r="D39" s="282">
        <f t="shared" si="0"/>
        <v>30</v>
      </c>
      <c r="E39" s="287" t="s">
        <v>719</v>
      </c>
      <c r="F39" s="112"/>
      <c r="G39" s="132"/>
    </row>
    <row r="40" spans="2:7" ht="31.5" customHeight="1" x14ac:dyDescent="0.2">
      <c r="B40" s="115"/>
      <c r="C40" s="28"/>
      <c r="D40" s="26">
        <f t="shared" si="0"/>
        <v>31</v>
      </c>
      <c r="E40" s="116" t="s">
        <v>600</v>
      </c>
      <c r="F40" s="112"/>
      <c r="G40" s="132"/>
    </row>
    <row r="41" spans="2:7" ht="31.5" customHeight="1" x14ac:dyDescent="0.2">
      <c r="B41" s="115"/>
      <c r="C41" s="28"/>
      <c r="D41" s="26">
        <f t="shared" si="0"/>
        <v>32</v>
      </c>
      <c r="E41" s="116" t="s">
        <v>601</v>
      </c>
      <c r="F41" s="112"/>
      <c r="G41" s="132"/>
    </row>
    <row r="42" spans="2:7" ht="31.5" customHeight="1" x14ac:dyDescent="0.2">
      <c r="B42" s="115"/>
      <c r="C42" s="28"/>
      <c r="D42" s="26">
        <f t="shared" si="0"/>
        <v>33</v>
      </c>
      <c r="E42" s="116" t="s">
        <v>602</v>
      </c>
      <c r="F42" s="112"/>
      <c r="G42" s="132"/>
    </row>
    <row r="43" spans="2:7" ht="31.5" customHeight="1" x14ac:dyDescent="0.2">
      <c r="B43" s="115"/>
      <c r="C43" s="28"/>
      <c r="D43" s="26">
        <f t="shared" si="0"/>
        <v>34</v>
      </c>
      <c r="E43" s="116" t="s">
        <v>603</v>
      </c>
      <c r="F43" s="112"/>
      <c r="G43" s="132"/>
    </row>
    <row r="44" spans="2:7" ht="31.5" customHeight="1" x14ac:dyDescent="0.2">
      <c r="B44" s="115"/>
      <c r="C44" s="28"/>
      <c r="D44" s="117">
        <f t="shared" si="0"/>
        <v>35</v>
      </c>
      <c r="E44" s="116" t="s">
        <v>637</v>
      </c>
      <c r="F44" s="112"/>
      <c r="G44" s="133"/>
    </row>
    <row r="45" spans="2:7" ht="31.5" customHeight="1" x14ac:dyDescent="0.2">
      <c r="B45" s="115"/>
      <c r="C45" s="28"/>
      <c r="D45" s="26">
        <f t="shared" si="0"/>
        <v>36</v>
      </c>
      <c r="E45" s="116" t="s">
        <v>605</v>
      </c>
      <c r="F45" s="112"/>
      <c r="G45" s="132"/>
    </row>
    <row r="46" spans="2:7" ht="31.5" customHeight="1" x14ac:dyDescent="0.2">
      <c r="B46" s="115"/>
      <c r="C46" s="28"/>
      <c r="D46" s="26">
        <f t="shared" si="0"/>
        <v>37</v>
      </c>
      <c r="E46" s="116" t="s">
        <v>606</v>
      </c>
      <c r="F46" s="112"/>
      <c r="G46" s="132"/>
    </row>
    <row r="47" spans="2:7" ht="31.5" customHeight="1" x14ac:dyDescent="0.2">
      <c r="B47" s="115"/>
      <c r="C47" s="28"/>
      <c r="D47" s="26">
        <f t="shared" ref="D47:D56" si="1">ROW()-9</f>
        <v>38</v>
      </c>
      <c r="E47" s="116" t="s">
        <v>607</v>
      </c>
      <c r="F47" s="112"/>
      <c r="G47" s="132"/>
    </row>
    <row r="48" spans="2:7" ht="31.5" customHeight="1" x14ac:dyDescent="0.2">
      <c r="B48" s="115"/>
      <c r="C48" s="28"/>
      <c r="D48" s="26">
        <f t="shared" si="1"/>
        <v>39</v>
      </c>
      <c r="E48" s="116" t="s">
        <v>627</v>
      </c>
      <c r="F48" s="112"/>
      <c r="G48" s="132"/>
    </row>
    <row r="49" spans="2:7" ht="31.5" customHeight="1" x14ac:dyDescent="0.2">
      <c r="B49" s="115"/>
      <c r="C49" s="28"/>
      <c r="D49" s="26">
        <f t="shared" si="1"/>
        <v>40</v>
      </c>
      <c r="E49" s="116" t="s">
        <v>628</v>
      </c>
      <c r="F49" s="112"/>
      <c r="G49" s="132"/>
    </row>
    <row r="50" spans="2:7" ht="31.5" customHeight="1" x14ac:dyDescent="0.2">
      <c r="B50" s="115"/>
      <c r="C50" s="25" t="s">
        <v>45</v>
      </c>
      <c r="D50" s="26">
        <f t="shared" si="1"/>
        <v>41</v>
      </c>
      <c r="E50" s="116" t="s">
        <v>629</v>
      </c>
      <c r="F50" s="112"/>
      <c r="G50" s="134"/>
    </row>
    <row r="51" spans="2:7" ht="31.5" customHeight="1" x14ac:dyDescent="0.2">
      <c r="B51" s="115"/>
      <c r="C51" s="28"/>
      <c r="D51" s="26">
        <f t="shared" si="1"/>
        <v>42</v>
      </c>
      <c r="E51" s="116" t="s">
        <v>610</v>
      </c>
      <c r="F51" s="112"/>
      <c r="G51" s="134"/>
    </row>
    <row r="52" spans="2:7" ht="31.5" customHeight="1" x14ac:dyDescent="0.2">
      <c r="B52" s="115"/>
      <c r="C52" s="28"/>
      <c r="D52" s="26">
        <f t="shared" si="1"/>
        <v>43</v>
      </c>
      <c r="E52" s="116" t="s">
        <v>630</v>
      </c>
      <c r="F52" s="112"/>
      <c r="G52" s="134"/>
    </row>
    <row r="53" spans="2:7" ht="31.5" customHeight="1" x14ac:dyDescent="0.2">
      <c r="B53" s="115"/>
      <c r="C53" s="25" t="s">
        <v>701</v>
      </c>
      <c r="D53" s="26">
        <f t="shared" si="1"/>
        <v>44</v>
      </c>
      <c r="E53" s="116" t="s">
        <v>702</v>
      </c>
      <c r="F53" s="112"/>
      <c r="G53" s="132"/>
    </row>
    <row r="54" spans="2:7" ht="31.5" customHeight="1" x14ac:dyDescent="0.2">
      <c r="B54" s="115"/>
      <c r="C54" s="25" t="s">
        <v>46</v>
      </c>
      <c r="D54" s="26">
        <f t="shared" si="1"/>
        <v>45</v>
      </c>
      <c r="E54" s="116" t="s">
        <v>631</v>
      </c>
      <c r="F54" s="112"/>
      <c r="G54" s="132"/>
    </row>
    <row r="55" spans="2:7" ht="31.5" customHeight="1" x14ac:dyDescent="0.2">
      <c r="B55" s="115"/>
      <c r="C55" s="28"/>
      <c r="D55" s="26">
        <f t="shared" si="1"/>
        <v>46</v>
      </c>
      <c r="E55" s="116" t="s">
        <v>632</v>
      </c>
      <c r="F55" s="112"/>
      <c r="G55" s="132"/>
    </row>
    <row r="56" spans="2:7" ht="31.5" customHeight="1" thickBot="1" x14ac:dyDescent="0.25">
      <c r="B56" s="137"/>
      <c r="C56" s="138"/>
      <c r="D56" s="139">
        <f t="shared" si="1"/>
        <v>47</v>
      </c>
      <c r="E56" s="140" t="s">
        <v>638</v>
      </c>
      <c r="F56" s="141"/>
      <c r="G56" s="142"/>
    </row>
  </sheetData>
  <dataConsolidate/>
  <mergeCells count="9">
    <mergeCell ref="C23:C24"/>
    <mergeCell ref="B5:C6"/>
    <mergeCell ref="D5:D8"/>
    <mergeCell ref="E5:E8"/>
    <mergeCell ref="G5:G6"/>
    <mergeCell ref="B7:B8"/>
    <mergeCell ref="C7:C8"/>
    <mergeCell ref="G7:G8"/>
    <mergeCell ref="F5:F8"/>
  </mergeCells>
  <phoneticPr fontId="28"/>
  <pageMargins left="0.39370078740157483" right="0.39370078740157483" top="0.78740157480314965" bottom="0.78740157480314965" header="0.51181102362204722" footer="0.31496062992125984"/>
  <pageSetup paperSize="8" scale="83" fitToHeight="0" orientation="portrait" useFirstPageNumber="1" verticalDpi="300" r:id="rId1"/>
  <headerFooter alignWithMargins="0">
    <oddFooter>&amp;C&amp;"ＭＳ 明朝,標準"&amp;8&amp;P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人事給与</vt:lpstr>
      <vt:lpstr>庶務事務</vt:lpstr>
      <vt:lpstr>インフラ・運用管理（人給）</vt:lpstr>
      <vt:lpstr>インフラ・運用管理 (庶務)</vt:lpstr>
      <vt:lpstr>'インフラ・運用管理 (庶務)'!Print_Area</vt:lpstr>
      <vt:lpstr>'インフラ・運用管理（人給）'!Print_Area</vt:lpstr>
      <vt:lpstr>庶務事務!Print_Area</vt:lpstr>
      <vt:lpstr>人事給与!Print_Area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2025-03-30T23:01:13Z</dcterms:modified>
</cp:coreProperties>
</file>