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財政課\4.物品契約担当\例規制定・改正\令和７年度\【R7.10.1改正】週休二日制モデル工事\★八潮市②（営繕）\①起案\03_様式\"/>
    </mc:Choice>
  </mc:AlternateContent>
  <xr:revisionPtr revIDLastSave="0" documentId="13_ncr:1_{4040BDFC-4E76-4BA4-AE07-DFC6D6B3F16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１（週単位）" sheetId="8" r:id="rId1"/>
    <sheet name="様式１（月単位）" sheetId="9" r:id="rId2"/>
  </sheets>
  <definedNames>
    <definedName name="_xlnm.Print_Area" localSheetId="1">'様式１（月単位）'!$A$1:$G$46</definedName>
    <definedName name="_xlnm.Print_Area" localSheetId="0">'様式１（週単位）'!$A$1:$H$45</definedName>
    <definedName name="_xlnm.Print_Titles" localSheetId="1">'様式１（月単位）'!$1:$9</definedName>
    <definedName name="_xlnm.Print_Titles" localSheetId="0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8" l="1"/>
  <c r="F42" i="9" l="1"/>
  <c r="C42" i="9"/>
  <c r="C43" i="9" s="1"/>
  <c r="C44" i="9" s="1"/>
  <c r="C45" i="9" s="1"/>
  <c r="A42" i="9"/>
  <c r="A43" i="9" s="1"/>
  <c r="E46" i="9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F45" i="8"/>
  <c r="A44" i="9" l="1"/>
  <c r="F43" i="9"/>
  <c r="A45" i="9" l="1"/>
  <c r="F45" i="9" s="1"/>
  <c r="F44" i="9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F10" i="9" s="1"/>
  <c r="C10" i="8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F11" i="9"/>
  <c r="A10" i="8"/>
  <c r="E10" i="8"/>
  <c r="B10" i="8"/>
  <c r="C11" i="8"/>
  <c r="F12" i="9" l="1"/>
  <c r="E11" i="8"/>
  <c r="A11" i="8"/>
  <c r="C12" i="8"/>
  <c r="B11" i="8"/>
  <c r="F13" i="9" l="1"/>
  <c r="B12" i="8"/>
  <c r="A12" i="8"/>
  <c r="C13" i="8"/>
  <c r="E12" i="8"/>
  <c r="F14" i="9" l="1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C42" i="8" s="1"/>
  <c r="A40" i="8"/>
  <c r="E40" i="8"/>
  <c r="C43" i="8" l="1"/>
  <c r="A42" i="8"/>
  <c r="B42" i="8"/>
  <c r="E42" i="8"/>
  <c r="E41" i="8"/>
  <c r="B41" i="8"/>
  <c r="A41" i="8"/>
  <c r="C44" i="8" l="1"/>
  <c r="B43" i="8"/>
  <c r="E43" i="8"/>
  <c r="A43" i="8"/>
  <c r="A44" i="8" l="1"/>
  <c r="B44" i="8"/>
  <c r="E44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<sst xmlns="http://schemas.openxmlformats.org/spreadsheetml/2006/main" count="134" uniqueCount="22">
  <si>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</si>
  <si>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</si>
  <si>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</si>
  <si>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</si>
  <si>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</si>
  <si>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</si>
  <si>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</si>
  <si>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</si>
  <si>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</si>
  <si>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</si>
  <si>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</si>
  <si>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</si>
  <si>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</si>
  <si>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</si>
  <si>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</si>
  <si>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</si>
  <si>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</si>
  <si>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</si>
  <si>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</si>
  <si>
    <t>※工事完成日</t>
    <rPh sb="1" eb="3">
      <t>コウジ</t>
    </rPh>
    <rPh sb="3" eb="5">
      <t>カンセイ</t>
    </rPh>
    <rPh sb="5" eb="6">
      <t>ビ</t>
    </rPh>
    <phoneticPr fontId="8"/>
  </si>
  <si>
    <t>※工事着手日</t>
    <rPh sb="1" eb="3">
      <t>コウジ</t>
    </rPh>
    <rPh sb="3" eb="5">
      <t>チャクシュ</t>
    </rPh>
    <rPh sb="5" eb="6">
      <t>ビ</t>
    </rPh>
    <phoneticPr fontId="8"/>
  </si>
  <si>
    <t>※直前の土曜日</t>
    <rPh sb="1" eb="3">
      <t>チョクゼン</t>
    </rPh>
    <rPh sb="4" eb="7">
      <t>ドヨウビ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</si>
</sst>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tabSelected="1" view="pageBreakPreview" zoomScaleNormal="100" zoomScaleSheetLayoutView="100" workbookViewId="0">
      <pane ySplit="9" topLeftCell="A10" activePane="bottomLeft" state="frozen"/>
      <selection pane="bottomLeft" activeCell="E21" sqref="E21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2" ht="16.149999999999999" customHeight="1" thickBot="1" x14ac:dyDescent="0.2">
      <c r="A1" s="25" t="s">
        <v>18</v>
      </c>
      <c r="F1" s="2"/>
      <c r="K1" s="22" t="s">
        <v>20</v>
      </c>
      <c r="L1" s="5">
        <v>45931</v>
      </c>
    </row>
    <row r="2" spans="1:12" ht="16.149999999999999" customHeight="1" x14ac:dyDescent="0.15">
      <c r="A2" s="1"/>
      <c r="F2" s="4"/>
      <c r="K2" s="22" t="s">
        <v>21</v>
      </c>
      <c r="L2" s="6">
        <f>L1-WEEKDAY(L1,1)</f>
        <v>45927</v>
      </c>
    </row>
    <row r="3" spans="1:12" ht="16.5" customHeight="1" x14ac:dyDescent="0.15">
      <c r="A3" s="34" t="s">
        <v>2</v>
      </c>
      <c r="B3" s="34"/>
      <c r="C3" s="7"/>
      <c r="D3" s="8"/>
      <c r="E3" s="7"/>
      <c r="F3" s="7"/>
      <c r="G3" s="7"/>
      <c r="H3" s="7"/>
    </row>
    <row r="4" spans="1:12" ht="16.5" customHeight="1" x14ac:dyDescent="0.15">
      <c r="A4" s="32" t="s">
        <v>3</v>
      </c>
      <c r="B4" s="32"/>
      <c r="C4" s="10"/>
      <c r="D4" s="11"/>
      <c r="E4" s="10"/>
      <c r="F4" s="10"/>
      <c r="G4" s="10"/>
      <c r="H4" s="10"/>
    </row>
    <row r="5" spans="1:12" ht="16.5" customHeight="1" x14ac:dyDescent="0.15">
      <c r="A5" s="32" t="s">
        <v>4</v>
      </c>
      <c r="B5" s="32"/>
      <c r="C5" s="10"/>
      <c r="D5" s="11"/>
      <c r="E5" s="10"/>
      <c r="F5" s="10"/>
      <c r="G5" s="10"/>
      <c r="H5" s="10"/>
    </row>
    <row r="6" spans="1:12" ht="16.5" customHeight="1" x14ac:dyDescent="0.15">
      <c r="A6" s="32" t="s">
        <v>5</v>
      </c>
      <c r="B6" s="32"/>
      <c r="C6" s="10"/>
      <c r="D6" s="11"/>
      <c r="E6" s="10"/>
      <c r="F6" s="10"/>
      <c r="G6" s="10"/>
      <c r="H6" s="10"/>
    </row>
    <row r="7" spans="1:12" ht="16.5" customHeight="1" x14ac:dyDescent="0.15">
      <c r="A7" s="1"/>
    </row>
    <row r="8" spans="1:12" ht="16.5" customHeight="1" x14ac:dyDescent="0.15">
      <c r="A8" s="35" t="s">
        <v>1</v>
      </c>
      <c r="B8" s="36"/>
      <c r="C8" s="36"/>
      <c r="D8" s="36"/>
      <c r="E8" s="39"/>
      <c r="F8" s="28" t="s">
        <v>16</v>
      </c>
      <c r="G8" s="28" t="s">
        <v>6</v>
      </c>
      <c r="H8" s="29" t="s">
        <v>7</v>
      </c>
    </row>
    <row r="9" spans="1:12" ht="16.5" customHeight="1" x14ac:dyDescent="0.15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15">
      <c r="A10" s="12">
        <f t="shared" ref="A10:A44" si="0">MONTH(C10)</f>
        <v>9</v>
      </c>
      <c r="B10" s="13">
        <f t="shared" ref="B10:B44" si="1">WEEKNUM(C10,2)-WEEKNUM(DATE(YEAR(C10),MONTH(C10),1),2)+1</f>
        <v>4</v>
      </c>
      <c r="C10" s="14">
        <f>L2</f>
        <v>45927</v>
      </c>
      <c r="D10" s="9" t="s">
        <v>0</v>
      </c>
      <c r="E10" s="15">
        <f>C10+6</f>
        <v>45933</v>
      </c>
      <c r="F10" s="21"/>
      <c r="G10" s="17" t="str">
        <f>IF(F10&gt;0.285,"○","×")</f>
        <v>×</v>
      </c>
      <c r="H10" s="18"/>
    </row>
    <row r="11" spans="1:12" ht="17.100000000000001" customHeight="1" x14ac:dyDescent="0.15">
      <c r="A11" s="12">
        <f t="shared" si="0"/>
        <v>10</v>
      </c>
      <c r="B11" s="13">
        <f t="shared" si="1"/>
        <v>1</v>
      </c>
      <c r="C11" s="14">
        <f>C10+7</f>
        <v>45934</v>
      </c>
      <c r="D11" s="9" t="s">
        <v>0</v>
      </c>
      <c r="E11" s="15">
        <f>C11+6</f>
        <v>45940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 x14ac:dyDescent="0.15">
      <c r="A12" s="12">
        <f t="shared" si="0"/>
        <v>10</v>
      </c>
      <c r="B12" s="13">
        <f t="shared" si="1"/>
        <v>2</v>
      </c>
      <c r="C12" s="14">
        <f t="shared" ref="C12:C44" si="3">C11+7</f>
        <v>45941</v>
      </c>
      <c r="D12" s="9" t="s">
        <v>0</v>
      </c>
      <c r="E12" s="15">
        <f>C12+6</f>
        <v>45947</v>
      </c>
      <c r="F12" s="21"/>
      <c r="G12" s="17" t="str">
        <f t="shared" si="2"/>
        <v>×</v>
      </c>
      <c r="H12" s="18"/>
    </row>
    <row r="13" spans="1:12" ht="17.100000000000001" customHeight="1" x14ac:dyDescent="0.15">
      <c r="A13" s="12">
        <f t="shared" si="0"/>
        <v>10</v>
      </c>
      <c r="B13" s="13">
        <f t="shared" si="1"/>
        <v>3</v>
      </c>
      <c r="C13" s="14">
        <f t="shared" si="3"/>
        <v>45948</v>
      </c>
      <c r="D13" s="9" t="s">
        <v>0</v>
      </c>
      <c r="E13" s="15">
        <f t="shared" ref="E13:E44" si="4">C13+6</f>
        <v>45954</v>
      </c>
      <c r="F13" s="21"/>
      <c r="G13" s="17" t="str">
        <f t="shared" si="2"/>
        <v>×</v>
      </c>
      <c r="H13" s="18"/>
    </row>
    <row r="14" spans="1:12" ht="17.100000000000001" customHeight="1" x14ac:dyDescent="0.15">
      <c r="A14" s="12">
        <f t="shared" si="0"/>
        <v>10</v>
      </c>
      <c r="B14" s="13">
        <f t="shared" si="1"/>
        <v>4</v>
      </c>
      <c r="C14" s="14">
        <f t="shared" si="3"/>
        <v>45955</v>
      </c>
      <c r="D14" s="9" t="s">
        <v>0</v>
      </c>
      <c r="E14" s="15">
        <f t="shared" si="4"/>
        <v>45961</v>
      </c>
      <c r="F14" s="21"/>
      <c r="G14" s="17" t="str">
        <f t="shared" si="2"/>
        <v>×</v>
      </c>
      <c r="H14" s="18"/>
    </row>
    <row r="15" spans="1:12" ht="17.100000000000001" customHeight="1" x14ac:dyDescent="0.15">
      <c r="A15" s="12">
        <f t="shared" si="0"/>
        <v>11</v>
      </c>
      <c r="B15" s="13">
        <f t="shared" si="1"/>
        <v>1</v>
      </c>
      <c r="C15" s="14">
        <f t="shared" si="3"/>
        <v>45962</v>
      </c>
      <c r="D15" s="9" t="s">
        <v>0</v>
      </c>
      <c r="E15" s="15">
        <f t="shared" si="4"/>
        <v>45968</v>
      </c>
      <c r="F15" s="21"/>
      <c r="G15" s="17" t="str">
        <f t="shared" si="2"/>
        <v>×</v>
      </c>
      <c r="H15" s="18"/>
    </row>
    <row r="16" spans="1:12" ht="17.100000000000001" customHeight="1" x14ac:dyDescent="0.15">
      <c r="A16" s="12">
        <f t="shared" si="0"/>
        <v>11</v>
      </c>
      <c r="B16" s="13">
        <f t="shared" si="1"/>
        <v>2</v>
      </c>
      <c r="C16" s="14">
        <f t="shared" si="3"/>
        <v>45969</v>
      </c>
      <c r="D16" s="9" t="s">
        <v>0</v>
      </c>
      <c r="E16" s="15">
        <f t="shared" si="4"/>
        <v>45975</v>
      </c>
      <c r="F16" s="21"/>
      <c r="G16" s="17" t="str">
        <f t="shared" si="2"/>
        <v>×</v>
      </c>
      <c r="H16" s="18"/>
    </row>
    <row r="17" spans="1:8" ht="17.100000000000001" customHeight="1" x14ac:dyDescent="0.15">
      <c r="A17" s="12">
        <f t="shared" si="0"/>
        <v>11</v>
      </c>
      <c r="B17" s="13">
        <f t="shared" si="1"/>
        <v>3</v>
      </c>
      <c r="C17" s="14">
        <f t="shared" si="3"/>
        <v>45976</v>
      </c>
      <c r="D17" s="9" t="s">
        <v>0</v>
      </c>
      <c r="E17" s="15">
        <f t="shared" si="4"/>
        <v>45982</v>
      </c>
      <c r="F17" s="21"/>
      <c r="G17" s="17" t="str">
        <f t="shared" si="2"/>
        <v>×</v>
      </c>
      <c r="H17" s="18"/>
    </row>
    <row r="18" spans="1:8" ht="17.100000000000001" customHeight="1" x14ac:dyDescent="0.15">
      <c r="A18" s="12">
        <f t="shared" si="0"/>
        <v>11</v>
      </c>
      <c r="B18" s="13">
        <f t="shared" si="1"/>
        <v>4</v>
      </c>
      <c r="C18" s="14">
        <f t="shared" si="3"/>
        <v>45983</v>
      </c>
      <c r="D18" s="9" t="s">
        <v>0</v>
      </c>
      <c r="E18" s="15">
        <f t="shared" si="4"/>
        <v>45989</v>
      </c>
      <c r="F18" s="21"/>
      <c r="G18" s="17" t="str">
        <f t="shared" si="2"/>
        <v>×</v>
      </c>
      <c r="H18" s="18"/>
    </row>
    <row r="19" spans="1:8" ht="17.100000000000001" customHeight="1" x14ac:dyDescent="0.15">
      <c r="A19" s="12">
        <f t="shared" si="0"/>
        <v>11</v>
      </c>
      <c r="B19" s="13">
        <f t="shared" si="1"/>
        <v>5</v>
      </c>
      <c r="C19" s="14">
        <f t="shared" si="3"/>
        <v>45990</v>
      </c>
      <c r="D19" s="9" t="s">
        <v>0</v>
      </c>
      <c r="E19" s="15">
        <f t="shared" si="4"/>
        <v>45996</v>
      </c>
      <c r="F19" s="21"/>
      <c r="G19" s="17" t="str">
        <f t="shared" si="2"/>
        <v>×</v>
      </c>
      <c r="H19" s="18"/>
    </row>
    <row r="20" spans="1:8" ht="17.100000000000001" customHeight="1" x14ac:dyDescent="0.15">
      <c r="A20" s="12">
        <f t="shared" si="0"/>
        <v>12</v>
      </c>
      <c r="B20" s="13">
        <f t="shared" si="1"/>
        <v>1</v>
      </c>
      <c r="C20" s="14">
        <f t="shared" si="3"/>
        <v>45997</v>
      </c>
      <c r="D20" s="9" t="s">
        <v>0</v>
      </c>
      <c r="E20" s="15">
        <f t="shared" si="4"/>
        <v>46003</v>
      </c>
      <c r="F20" s="21"/>
      <c r="G20" s="17" t="str">
        <f t="shared" si="2"/>
        <v>×</v>
      </c>
      <c r="H20" s="18"/>
    </row>
    <row r="21" spans="1:8" ht="17.100000000000001" customHeight="1" x14ac:dyDescent="0.15">
      <c r="A21" s="12">
        <f t="shared" si="0"/>
        <v>12</v>
      </c>
      <c r="B21" s="13">
        <f t="shared" si="1"/>
        <v>2</v>
      </c>
      <c r="C21" s="14">
        <f t="shared" si="3"/>
        <v>46004</v>
      </c>
      <c r="D21" s="9" t="s">
        <v>0</v>
      </c>
      <c r="E21" s="15">
        <f t="shared" si="4"/>
        <v>46010</v>
      </c>
      <c r="F21" s="21"/>
      <c r="G21" s="17" t="str">
        <f t="shared" si="2"/>
        <v>×</v>
      </c>
      <c r="H21" s="18"/>
    </row>
    <row r="22" spans="1:8" ht="17.100000000000001" customHeight="1" x14ac:dyDescent="0.15">
      <c r="A22" s="12">
        <f t="shared" si="0"/>
        <v>12</v>
      </c>
      <c r="B22" s="13">
        <f t="shared" si="1"/>
        <v>3</v>
      </c>
      <c r="C22" s="14">
        <f t="shared" si="3"/>
        <v>46011</v>
      </c>
      <c r="D22" s="9" t="s">
        <v>0</v>
      </c>
      <c r="E22" s="15">
        <f t="shared" si="4"/>
        <v>46017</v>
      </c>
      <c r="F22" s="21"/>
      <c r="G22" s="17" t="str">
        <f t="shared" si="2"/>
        <v>×</v>
      </c>
      <c r="H22" s="18"/>
    </row>
    <row r="23" spans="1:8" ht="17.100000000000001" customHeight="1" x14ac:dyDescent="0.15">
      <c r="A23" s="12">
        <f t="shared" si="0"/>
        <v>12</v>
      </c>
      <c r="B23" s="13">
        <f t="shared" si="1"/>
        <v>4</v>
      </c>
      <c r="C23" s="14">
        <f t="shared" si="3"/>
        <v>46018</v>
      </c>
      <c r="D23" s="9" t="s">
        <v>0</v>
      </c>
      <c r="E23" s="15">
        <f t="shared" si="4"/>
        <v>46024</v>
      </c>
      <c r="F23" s="21"/>
      <c r="G23" s="17" t="str">
        <f t="shared" si="2"/>
        <v>×</v>
      </c>
      <c r="H23" s="18"/>
    </row>
    <row r="24" spans="1:8" ht="17.100000000000001" customHeight="1" x14ac:dyDescent="0.15">
      <c r="A24" s="12">
        <f t="shared" si="0"/>
        <v>1</v>
      </c>
      <c r="B24" s="13">
        <f t="shared" si="1"/>
        <v>1</v>
      </c>
      <c r="C24" s="14">
        <f t="shared" si="3"/>
        <v>46025</v>
      </c>
      <c r="D24" s="9" t="s">
        <v>0</v>
      </c>
      <c r="E24" s="15">
        <f t="shared" si="4"/>
        <v>46031</v>
      </c>
      <c r="F24" s="21"/>
      <c r="G24" s="17" t="str">
        <f t="shared" si="2"/>
        <v>×</v>
      </c>
      <c r="H24" s="18"/>
    </row>
    <row r="25" spans="1:8" ht="17.100000000000001" customHeight="1" x14ac:dyDescent="0.15">
      <c r="A25" s="12">
        <f t="shared" si="0"/>
        <v>1</v>
      </c>
      <c r="B25" s="13">
        <f t="shared" si="1"/>
        <v>2</v>
      </c>
      <c r="C25" s="14">
        <f t="shared" si="3"/>
        <v>46032</v>
      </c>
      <c r="D25" s="9" t="s">
        <v>0</v>
      </c>
      <c r="E25" s="15">
        <f t="shared" si="4"/>
        <v>46038</v>
      </c>
      <c r="F25" s="21"/>
      <c r="G25" s="17" t="str">
        <f t="shared" si="2"/>
        <v>×</v>
      </c>
      <c r="H25" s="18"/>
    </row>
    <row r="26" spans="1:8" ht="17.100000000000001" customHeight="1" x14ac:dyDescent="0.15">
      <c r="A26" s="12">
        <f t="shared" si="0"/>
        <v>1</v>
      </c>
      <c r="B26" s="13">
        <f t="shared" si="1"/>
        <v>3</v>
      </c>
      <c r="C26" s="14">
        <f t="shared" si="3"/>
        <v>46039</v>
      </c>
      <c r="D26" s="9" t="s">
        <v>0</v>
      </c>
      <c r="E26" s="15">
        <f t="shared" si="4"/>
        <v>46045</v>
      </c>
      <c r="F26" s="21"/>
      <c r="G26" s="17" t="str">
        <f t="shared" si="2"/>
        <v>×</v>
      </c>
      <c r="H26" s="18"/>
    </row>
    <row r="27" spans="1:8" ht="17.100000000000001" customHeight="1" x14ac:dyDescent="0.15">
      <c r="A27" s="12">
        <f t="shared" si="0"/>
        <v>1</v>
      </c>
      <c r="B27" s="13">
        <f t="shared" si="1"/>
        <v>4</v>
      </c>
      <c r="C27" s="14">
        <f t="shared" si="3"/>
        <v>46046</v>
      </c>
      <c r="D27" s="9" t="s">
        <v>0</v>
      </c>
      <c r="E27" s="15">
        <f t="shared" si="4"/>
        <v>46052</v>
      </c>
      <c r="F27" s="21"/>
      <c r="G27" s="17" t="str">
        <f t="shared" si="2"/>
        <v>×</v>
      </c>
      <c r="H27" s="18"/>
    </row>
    <row r="28" spans="1:8" ht="17.100000000000001" customHeight="1" x14ac:dyDescent="0.15">
      <c r="A28" s="12">
        <f t="shared" si="0"/>
        <v>1</v>
      </c>
      <c r="B28" s="13">
        <f t="shared" si="1"/>
        <v>5</v>
      </c>
      <c r="C28" s="14">
        <f t="shared" si="3"/>
        <v>46053</v>
      </c>
      <c r="D28" s="9" t="s">
        <v>0</v>
      </c>
      <c r="E28" s="15">
        <f t="shared" si="4"/>
        <v>46059</v>
      </c>
      <c r="F28" s="21"/>
      <c r="G28" s="17" t="str">
        <f t="shared" si="2"/>
        <v>×</v>
      </c>
      <c r="H28" s="18"/>
    </row>
    <row r="29" spans="1:8" ht="17.100000000000001" customHeight="1" x14ac:dyDescent="0.15">
      <c r="A29" s="12">
        <f t="shared" si="0"/>
        <v>2</v>
      </c>
      <c r="B29" s="13">
        <f t="shared" si="1"/>
        <v>2</v>
      </c>
      <c r="C29" s="14">
        <f t="shared" si="3"/>
        <v>46060</v>
      </c>
      <c r="D29" s="9" t="s">
        <v>0</v>
      </c>
      <c r="E29" s="15">
        <f t="shared" si="4"/>
        <v>46066</v>
      </c>
      <c r="F29" s="21"/>
      <c r="G29" s="17" t="str">
        <f t="shared" si="2"/>
        <v>×</v>
      </c>
      <c r="H29" s="18"/>
    </row>
    <row r="30" spans="1:8" ht="17.100000000000001" customHeight="1" x14ac:dyDescent="0.15">
      <c r="A30" s="12">
        <f t="shared" si="0"/>
        <v>2</v>
      </c>
      <c r="B30" s="13">
        <f t="shared" si="1"/>
        <v>3</v>
      </c>
      <c r="C30" s="14">
        <f t="shared" si="3"/>
        <v>46067</v>
      </c>
      <c r="D30" s="9" t="s">
        <v>0</v>
      </c>
      <c r="E30" s="15">
        <f t="shared" si="4"/>
        <v>46073</v>
      </c>
      <c r="F30" s="21"/>
      <c r="G30" s="17" t="str">
        <f t="shared" si="2"/>
        <v>×</v>
      </c>
      <c r="H30" s="18"/>
    </row>
    <row r="31" spans="1:8" ht="17.100000000000001" customHeight="1" x14ac:dyDescent="0.15">
      <c r="A31" s="12">
        <f t="shared" si="0"/>
        <v>2</v>
      </c>
      <c r="B31" s="13">
        <f t="shared" si="1"/>
        <v>4</v>
      </c>
      <c r="C31" s="14">
        <f t="shared" si="3"/>
        <v>46074</v>
      </c>
      <c r="D31" s="9" t="s">
        <v>0</v>
      </c>
      <c r="E31" s="15">
        <f t="shared" si="4"/>
        <v>46080</v>
      </c>
      <c r="F31" s="21"/>
      <c r="G31" s="17" t="str">
        <f t="shared" si="2"/>
        <v>×</v>
      </c>
      <c r="H31" s="18"/>
    </row>
    <row r="32" spans="1:8" ht="17.100000000000001" customHeight="1" x14ac:dyDescent="0.15">
      <c r="A32" s="12">
        <f t="shared" si="0"/>
        <v>2</v>
      </c>
      <c r="B32" s="13">
        <f t="shared" si="1"/>
        <v>5</v>
      </c>
      <c r="C32" s="14">
        <f t="shared" si="3"/>
        <v>46081</v>
      </c>
      <c r="D32" s="9" t="s">
        <v>0</v>
      </c>
      <c r="E32" s="15">
        <f t="shared" si="4"/>
        <v>46087</v>
      </c>
      <c r="F32" s="21"/>
      <c r="G32" s="17" t="str">
        <f t="shared" si="2"/>
        <v>×</v>
      </c>
      <c r="H32" s="18"/>
    </row>
    <row r="33" spans="1:12" ht="17.100000000000001" customHeight="1" x14ac:dyDescent="0.15">
      <c r="A33" s="12">
        <f t="shared" si="0"/>
        <v>3</v>
      </c>
      <c r="B33" s="13">
        <f t="shared" si="1"/>
        <v>2</v>
      </c>
      <c r="C33" s="14">
        <f t="shared" si="3"/>
        <v>46088</v>
      </c>
      <c r="D33" s="9" t="s">
        <v>0</v>
      </c>
      <c r="E33" s="15">
        <f t="shared" si="4"/>
        <v>46094</v>
      </c>
      <c r="F33" s="21"/>
      <c r="G33" s="17" t="str">
        <f t="shared" si="2"/>
        <v>×</v>
      </c>
      <c r="H33" s="18"/>
    </row>
    <row r="34" spans="1:12" ht="17.100000000000001" customHeight="1" x14ac:dyDescent="0.15">
      <c r="A34" s="12">
        <f t="shared" si="0"/>
        <v>3</v>
      </c>
      <c r="B34" s="13">
        <f t="shared" si="1"/>
        <v>3</v>
      </c>
      <c r="C34" s="14">
        <f t="shared" si="3"/>
        <v>46095</v>
      </c>
      <c r="D34" s="9" t="s">
        <v>0</v>
      </c>
      <c r="E34" s="15">
        <f t="shared" si="4"/>
        <v>46101</v>
      </c>
      <c r="F34" s="21"/>
      <c r="G34" s="17" t="str">
        <f t="shared" si="2"/>
        <v>×</v>
      </c>
      <c r="H34" s="18"/>
    </row>
    <row r="35" spans="1:12" ht="17.100000000000001" customHeight="1" x14ac:dyDescent="0.15">
      <c r="A35" s="12">
        <f t="shared" si="0"/>
        <v>3</v>
      </c>
      <c r="B35" s="13">
        <f t="shared" si="1"/>
        <v>4</v>
      </c>
      <c r="C35" s="14">
        <f t="shared" si="3"/>
        <v>46102</v>
      </c>
      <c r="D35" s="9" t="s">
        <v>0</v>
      </c>
      <c r="E35" s="15">
        <f t="shared" si="4"/>
        <v>46108</v>
      </c>
      <c r="F35" s="21"/>
      <c r="G35" s="17" t="str">
        <f t="shared" si="2"/>
        <v>×</v>
      </c>
      <c r="H35" s="18"/>
    </row>
    <row r="36" spans="1:12" ht="17.100000000000001" customHeight="1" x14ac:dyDescent="0.15">
      <c r="A36" s="12">
        <f t="shared" si="0"/>
        <v>3</v>
      </c>
      <c r="B36" s="13">
        <f t="shared" si="1"/>
        <v>5</v>
      </c>
      <c r="C36" s="14">
        <f t="shared" si="3"/>
        <v>46109</v>
      </c>
      <c r="D36" s="9" t="s">
        <v>0</v>
      </c>
      <c r="E36" s="15">
        <f t="shared" si="4"/>
        <v>46115</v>
      </c>
      <c r="F36" s="21"/>
      <c r="G36" s="17" t="str">
        <f t="shared" si="2"/>
        <v>×</v>
      </c>
      <c r="H36" s="18"/>
    </row>
    <row r="37" spans="1:12" ht="17.100000000000001" customHeight="1" x14ac:dyDescent="0.15">
      <c r="A37" s="12">
        <f t="shared" si="0"/>
        <v>4</v>
      </c>
      <c r="B37" s="13">
        <f t="shared" si="1"/>
        <v>1</v>
      </c>
      <c r="C37" s="14">
        <f t="shared" si="3"/>
        <v>46116</v>
      </c>
      <c r="D37" s="9" t="s">
        <v>0</v>
      </c>
      <c r="E37" s="15">
        <f t="shared" si="4"/>
        <v>46122</v>
      </c>
      <c r="F37" s="21"/>
      <c r="G37" s="17" t="str">
        <f t="shared" si="2"/>
        <v>×</v>
      </c>
      <c r="H37" s="18"/>
    </row>
    <row r="38" spans="1:12" ht="17.100000000000001" customHeight="1" x14ac:dyDescent="0.15">
      <c r="A38" s="12">
        <f t="shared" si="0"/>
        <v>4</v>
      </c>
      <c r="B38" s="13">
        <f t="shared" si="1"/>
        <v>2</v>
      </c>
      <c r="C38" s="14">
        <f t="shared" si="3"/>
        <v>46123</v>
      </c>
      <c r="D38" s="9" t="s">
        <v>0</v>
      </c>
      <c r="E38" s="15">
        <f t="shared" si="4"/>
        <v>46129</v>
      </c>
      <c r="F38" s="21"/>
      <c r="G38" s="17" t="str">
        <f t="shared" si="2"/>
        <v>×</v>
      </c>
      <c r="H38" s="18"/>
    </row>
    <row r="39" spans="1:12" ht="17.100000000000001" customHeight="1" x14ac:dyDescent="0.15">
      <c r="A39" s="12">
        <f t="shared" si="0"/>
        <v>4</v>
      </c>
      <c r="B39" s="13">
        <f t="shared" si="1"/>
        <v>3</v>
      </c>
      <c r="C39" s="14">
        <f t="shared" si="3"/>
        <v>46130</v>
      </c>
      <c r="D39" s="9" t="s">
        <v>0</v>
      </c>
      <c r="E39" s="15">
        <f t="shared" si="4"/>
        <v>46136</v>
      </c>
      <c r="F39" s="21"/>
      <c r="G39" s="17" t="str">
        <f t="shared" si="2"/>
        <v>×</v>
      </c>
      <c r="H39" s="18"/>
    </row>
    <row r="40" spans="1:12" ht="17.100000000000001" customHeight="1" x14ac:dyDescent="0.15">
      <c r="A40" s="12">
        <f t="shared" si="0"/>
        <v>4</v>
      </c>
      <c r="B40" s="13">
        <f t="shared" si="1"/>
        <v>4</v>
      </c>
      <c r="C40" s="14">
        <f t="shared" si="3"/>
        <v>46137</v>
      </c>
      <c r="D40" s="9" t="s">
        <v>0</v>
      </c>
      <c r="E40" s="15">
        <f t="shared" si="4"/>
        <v>46143</v>
      </c>
      <c r="F40" s="21"/>
      <c r="G40" s="17" t="str">
        <f t="shared" si="2"/>
        <v>×</v>
      </c>
      <c r="H40" s="18"/>
    </row>
    <row r="41" spans="1:12" ht="17.100000000000001" customHeight="1" x14ac:dyDescent="0.15">
      <c r="A41" s="12">
        <f t="shared" si="0"/>
        <v>5</v>
      </c>
      <c r="B41" s="13">
        <f t="shared" si="1"/>
        <v>1</v>
      </c>
      <c r="C41" s="14">
        <f t="shared" si="3"/>
        <v>46144</v>
      </c>
      <c r="D41" s="9" t="s">
        <v>0</v>
      </c>
      <c r="E41" s="15">
        <f t="shared" si="4"/>
        <v>46150</v>
      </c>
      <c r="F41" s="21"/>
      <c r="G41" s="17" t="str">
        <f t="shared" si="2"/>
        <v>×</v>
      </c>
      <c r="H41" s="18"/>
    </row>
    <row r="42" spans="1:12" ht="17.100000000000001" customHeight="1" x14ac:dyDescent="0.15">
      <c r="A42" s="12">
        <f t="shared" si="0"/>
        <v>5</v>
      </c>
      <c r="B42" s="13">
        <f t="shared" si="1"/>
        <v>2</v>
      </c>
      <c r="C42" s="14">
        <f t="shared" si="3"/>
        <v>46151</v>
      </c>
      <c r="D42" s="9" t="s">
        <v>0</v>
      </c>
      <c r="E42" s="15">
        <f t="shared" si="4"/>
        <v>46157</v>
      </c>
      <c r="F42" s="21"/>
      <c r="G42" s="17" t="str">
        <f t="shared" si="2"/>
        <v>×</v>
      </c>
      <c r="H42" s="18"/>
    </row>
    <row r="43" spans="1:12" ht="17.100000000000001" customHeight="1" x14ac:dyDescent="0.15">
      <c r="A43" s="12">
        <f t="shared" si="0"/>
        <v>5</v>
      </c>
      <c r="B43" s="13">
        <f t="shared" si="1"/>
        <v>3</v>
      </c>
      <c r="C43" s="14">
        <f t="shared" si="3"/>
        <v>46158</v>
      </c>
      <c r="D43" s="9" t="s">
        <v>0</v>
      </c>
      <c r="E43" s="15">
        <f t="shared" si="4"/>
        <v>46164</v>
      </c>
      <c r="F43" s="21"/>
      <c r="G43" s="17" t="str">
        <f t="shared" si="2"/>
        <v>×</v>
      </c>
      <c r="H43" s="18"/>
    </row>
    <row r="44" spans="1:12" ht="17.100000000000001" customHeight="1" x14ac:dyDescent="0.15">
      <c r="A44" s="12">
        <f t="shared" si="0"/>
        <v>5</v>
      </c>
      <c r="B44" s="13">
        <f t="shared" si="1"/>
        <v>4</v>
      </c>
      <c r="C44" s="14">
        <f t="shared" si="3"/>
        <v>46165</v>
      </c>
      <c r="D44" s="9" t="s">
        <v>0</v>
      </c>
      <c r="E44" s="15">
        <f t="shared" si="4"/>
        <v>46171</v>
      </c>
      <c r="F44" s="21"/>
      <c r="G44" s="17" t="str">
        <f t="shared" si="2"/>
        <v>×</v>
      </c>
      <c r="H44" s="18"/>
    </row>
    <row r="45" spans="1:12" ht="16.899999999999999" customHeight="1" x14ac:dyDescent="0.15">
      <c r="A45" s="31" t="s">
        <v>8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9</v>
      </c>
      <c r="L45" s="2">
        <f>COUNTIF(G10:G44,"×")</f>
        <v>35</v>
      </c>
    </row>
    <row r="46" spans="1:12" ht="16.899999999999999" customHeight="1" x14ac:dyDescent="0.15"/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view="pageBreakPreview" zoomScaleNormal="100" zoomScaleSheetLayoutView="100" workbookViewId="0">
      <pane ySplit="9" topLeftCell="A10" activePane="bottomLeft" state="frozen"/>
      <selection pane="bottomLeft" activeCell="J2" sqref="J2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 x14ac:dyDescent="0.2">
      <c r="A1" s="1" t="s">
        <v>15</v>
      </c>
      <c r="E1" s="2"/>
      <c r="F1" s="4"/>
      <c r="G1" s="4"/>
      <c r="J1" s="22" t="s">
        <v>20</v>
      </c>
      <c r="K1" s="5">
        <v>45931</v>
      </c>
    </row>
    <row r="2" spans="1:11" ht="16.149999999999999" customHeight="1" thickBot="1" x14ac:dyDescent="0.2">
      <c r="A2" s="1"/>
      <c r="E2" s="4"/>
      <c r="J2" s="22" t="s">
        <v>19</v>
      </c>
      <c r="K2" s="5">
        <v>46295</v>
      </c>
    </row>
    <row r="3" spans="1:11" ht="16.5" customHeight="1" x14ac:dyDescent="0.15">
      <c r="A3" s="34" t="s">
        <v>2</v>
      </c>
      <c r="B3" s="34"/>
      <c r="C3" s="7"/>
      <c r="D3" s="8"/>
      <c r="E3" s="7"/>
      <c r="F3" s="7"/>
      <c r="G3" s="7"/>
      <c r="J3" s="4" t="s">
        <v>17</v>
      </c>
      <c r="K3" s="23">
        <f>K2-DAY(K2)+1</f>
        <v>46266</v>
      </c>
    </row>
    <row r="4" spans="1:11" ht="16.5" customHeight="1" x14ac:dyDescent="0.15">
      <c r="A4" s="32" t="s">
        <v>3</v>
      </c>
      <c r="B4" s="32"/>
      <c r="C4" s="10"/>
      <c r="D4" s="11"/>
      <c r="E4" s="10"/>
      <c r="F4" s="10"/>
      <c r="G4" s="10"/>
    </row>
    <row r="5" spans="1:11" ht="16.5" customHeight="1" x14ac:dyDescent="0.15">
      <c r="A5" s="32" t="s">
        <v>4</v>
      </c>
      <c r="B5" s="32"/>
      <c r="C5" s="10"/>
      <c r="D5" s="11"/>
      <c r="E5" s="10"/>
      <c r="F5" s="10"/>
      <c r="G5" s="10"/>
    </row>
    <row r="6" spans="1:11" ht="16.5" customHeight="1" x14ac:dyDescent="0.15">
      <c r="A6" s="32" t="s">
        <v>5</v>
      </c>
      <c r="B6" s="32"/>
      <c r="C6" s="10"/>
      <c r="D6" s="11"/>
      <c r="E6" s="10"/>
      <c r="F6" s="10"/>
      <c r="G6" s="10"/>
    </row>
    <row r="7" spans="1:11" ht="16.5" customHeight="1" x14ac:dyDescent="0.15">
      <c r="A7" s="1"/>
    </row>
    <row r="8" spans="1:11" ht="16.5" customHeight="1" x14ac:dyDescent="0.15">
      <c r="A8" s="35" t="s">
        <v>10</v>
      </c>
      <c r="B8" s="36"/>
      <c r="C8" s="36"/>
      <c r="D8" s="36"/>
      <c r="E8" s="28" t="s">
        <v>16</v>
      </c>
      <c r="F8" s="28" t="s">
        <v>11</v>
      </c>
      <c r="G8" s="29" t="s">
        <v>7</v>
      </c>
    </row>
    <row r="9" spans="1:11" ht="16.5" customHeight="1" x14ac:dyDescent="0.15">
      <c r="A9" s="37"/>
      <c r="B9" s="38"/>
      <c r="C9" s="38"/>
      <c r="D9" s="38"/>
      <c r="E9" s="28"/>
      <c r="F9" s="28"/>
      <c r="G9" s="30"/>
    </row>
    <row r="10" spans="1:11" ht="17.100000000000001" customHeight="1" x14ac:dyDescent="0.15">
      <c r="A10" s="26">
        <f>K1</f>
        <v>45931</v>
      </c>
      <c r="B10" s="20" t="s">
        <v>12</v>
      </c>
      <c r="C10" s="27">
        <f>K1</f>
        <v>45931</v>
      </c>
      <c r="D10" s="9" t="s">
        <v>13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 x14ac:dyDescent="0.15">
      <c r="A11" s="26">
        <f>IF(A10&gt;=K$3,"",EDATE(A10,1))</f>
        <v>45962</v>
      </c>
      <c r="B11" s="20" t="s">
        <v>12</v>
      </c>
      <c r="C11" s="27">
        <f>IF(C10&gt;=K$3,"",EDATE(A10,1))</f>
        <v>45962</v>
      </c>
      <c r="D11" s="9" t="s">
        <v>13</v>
      </c>
      <c r="E11" s="21"/>
      <c r="F11" s="17" t="str">
        <f t="shared" si="0"/>
        <v>×</v>
      </c>
      <c r="G11" s="17"/>
    </row>
    <row r="12" spans="1:11" ht="17.100000000000001" customHeight="1" x14ac:dyDescent="0.15">
      <c r="A12" s="26">
        <f t="shared" ref="A12:A41" si="1">IF(A11&gt;=K$3,"",EDATE(A11,1))</f>
        <v>45992</v>
      </c>
      <c r="B12" s="20" t="s">
        <v>12</v>
      </c>
      <c r="C12" s="27">
        <f t="shared" ref="C12:C41" si="2">IF(C11&gt;=K$3,"",EDATE(A11,1))</f>
        <v>45992</v>
      </c>
      <c r="D12" s="9" t="s">
        <v>13</v>
      </c>
      <c r="E12" s="21"/>
      <c r="F12" s="17" t="str">
        <f t="shared" si="0"/>
        <v>×</v>
      </c>
      <c r="G12" s="17"/>
    </row>
    <row r="13" spans="1:11" ht="17.100000000000001" customHeight="1" x14ac:dyDescent="0.15">
      <c r="A13" s="26">
        <f t="shared" si="1"/>
        <v>46023</v>
      </c>
      <c r="B13" s="20" t="s">
        <v>12</v>
      </c>
      <c r="C13" s="27">
        <f t="shared" si="2"/>
        <v>46023</v>
      </c>
      <c r="D13" s="9" t="s">
        <v>13</v>
      </c>
      <c r="E13" s="21"/>
      <c r="F13" s="17" t="str">
        <f t="shared" si="0"/>
        <v>×</v>
      </c>
      <c r="G13" s="17"/>
    </row>
    <row r="14" spans="1:11" ht="17.100000000000001" customHeight="1" x14ac:dyDescent="0.15">
      <c r="A14" s="26">
        <f t="shared" si="1"/>
        <v>46054</v>
      </c>
      <c r="B14" s="20" t="s">
        <v>12</v>
      </c>
      <c r="C14" s="27">
        <f t="shared" si="2"/>
        <v>46054</v>
      </c>
      <c r="D14" s="9" t="s">
        <v>13</v>
      </c>
      <c r="E14" s="21"/>
      <c r="F14" s="17" t="str">
        <f t="shared" si="0"/>
        <v>×</v>
      </c>
      <c r="G14" s="17"/>
    </row>
    <row r="15" spans="1:11" ht="17.100000000000001" customHeight="1" x14ac:dyDescent="0.15">
      <c r="A15" s="26">
        <f t="shared" si="1"/>
        <v>46082</v>
      </c>
      <c r="B15" s="20" t="s">
        <v>12</v>
      </c>
      <c r="C15" s="27">
        <f t="shared" si="2"/>
        <v>46082</v>
      </c>
      <c r="D15" s="9" t="s">
        <v>13</v>
      </c>
      <c r="E15" s="21"/>
      <c r="F15" s="17" t="str">
        <f t="shared" si="0"/>
        <v>×</v>
      </c>
      <c r="G15" s="17"/>
    </row>
    <row r="16" spans="1:11" ht="17.100000000000001" customHeight="1" x14ac:dyDescent="0.15">
      <c r="A16" s="26">
        <f t="shared" si="1"/>
        <v>46113</v>
      </c>
      <c r="B16" s="20" t="s">
        <v>12</v>
      </c>
      <c r="C16" s="27">
        <f t="shared" si="2"/>
        <v>46113</v>
      </c>
      <c r="D16" s="9" t="s">
        <v>13</v>
      </c>
      <c r="E16" s="21"/>
      <c r="F16" s="17" t="str">
        <f t="shared" si="0"/>
        <v>×</v>
      </c>
      <c r="G16" s="17"/>
    </row>
    <row r="17" spans="1:7" ht="17.100000000000001" customHeight="1" x14ac:dyDescent="0.15">
      <c r="A17" s="26">
        <f t="shared" si="1"/>
        <v>46143</v>
      </c>
      <c r="B17" s="20" t="s">
        <v>12</v>
      </c>
      <c r="C17" s="27">
        <f t="shared" si="2"/>
        <v>46143</v>
      </c>
      <c r="D17" s="9" t="s">
        <v>13</v>
      </c>
      <c r="E17" s="21"/>
      <c r="F17" s="17" t="str">
        <f t="shared" si="0"/>
        <v>×</v>
      </c>
      <c r="G17" s="17"/>
    </row>
    <row r="18" spans="1:7" ht="17.100000000000001" customHeight="1" x14ac:dyDescent="0.15">
      <c r="A18" s="26">
        <f t="shared" si="1"/>
        <v>46174</v>
      </c>
      <c r="B18" s="20" t="s">
        <v>12</v>
      </c>
      <c r="C18" s="27">
        <f t="shared" si="2"/>
        <v>46174</v>
      </c>
      <c r="D18" s="9" t="s">
        <v>13</v>
      </c>
      <c r="E18" s="21"/>
      <c r="F18" s="17" t="str">
        <f t="shared" si="0"/>
        <v>×</v>
      </c>
      <c r="G18" s="17"/>
    </row>
    <row r="19" spans="1:7" ht="17.100000000000001" customHeight="1" x14ac:dyDescent="0.15">
      <c r="A19" s="26">
        <f t="shared" si="1"/>
        <v>46204</v>
      </c>
      <c r="B19" s="20" t="s">
        <v>12</v>
      </c>
      <c r="C19" s="27">
        <f t="shared" si="2"/>
        <v>46204</v>
      </c>
      <c r="D19" s="9" t="s">
        <v>13</v>
      </c>
      <c r="E19" s="21"/>
      <c r="F19" s="17" t="str">
        <f t="shared" si="0"/>
        <v>×</v>
      </c>
      <c r="G19" s="17"/>
    </row>
    <row r="20" spans="1:7" ht="17.100000000000001" customHeight="1" x14ac:dyDescent="0.15">
      <c r="A20" s="26">
        <f t="shared" si="1"/>
        <v>46235</v>
      </c>
      <c r="B20" s="20" t="s">
        <v>12</v>
      </c>
      <c r="C20" s="27">
        <f t="shared" si="2"/>
        <v>46235</v>
      </c>
      <c r="D20" s="9" t="s">
        <v>13</v>
      </c>
      <c r="E20" s="21"/>
      <c r="F20" s="17" t="str">
        <f t="shared" si="0"/>
        <v>×</v>
      </c>
      <c r="G20" s="17"/>
    </row>
    <row r="21" spans="1:7" ht="17.100000000000001" customHeight="1" x14ac:dyDescent="0.15">
      <c r="A21" s="26">
        <f t="shared" si="1"/>
        <v>46266</v>
      </c>
      <c r="B21" s="20" t="s">
        <v>12</v>
      </c>
      <c r="C21" s="27">
        <f t="shared" si="2"/>
        <v>46266</v>
      </c>
      <c r="D21" s="9" t="s">
        <v>13</v>
      </c>
      <c r="E21" s="21"/>
      <c r="F21" s="17" t="str">
        <f t="shared" si="0"/>
        <v>×</v>
      </c>
      <c r="G21" s="17"/>
    </row>
    <row r="22" spans="1:7" ht="17.100000000000001" customHeight="1" x14ac:dyDescent="0.15">
      <c r="A22" s="26" t="str">
        <f t="shared" si="1"/>
        <v/>
      </c>
      <c r="B22" s="20" t="s">
        <v>12</v>
      </c>
      <c r="C22" s="27" t="str">
        <f t="shared" si="2"/>
        <v/>
      </c>
      <c r="D22" s="9" t="s">
        <v>13</v>
      </c>
      <c r="E22" s="21"/>
      <c r="F22" s="17" t="str">
        <f t="shared" si="0"/>
        <v/>
      </c>
      <c r="G22" s="17"/>
    </row>
    <row r="23" spans="1:7" ht="17.100000000000001" customHeight="1" x14ac:dyDescent="0.15">
      <c r="A23" s="26" t="str">
        <f t="shared" si="1"/>
        <v/>
      </c>
      <c r="B23" s="20" t="s">
        <v>12</v>
      </c>
      <c r="C23" s="27" t="str">
        <f t="shared" si="2"/>
        <v/>
      </c>
      <c r="D23" s="9" t="s">
        <v>13</v>
      </c>
      <c r="E23" s="21"/>
      <c r="F23" s="17" t="str">
        <f t="shared" si="0"/>
        <v/>
      </c>
      <c r="G23" s="17"/>
    </row>
    <row r="24" spans="1:7" ht="17.100000000000001" customHeight="1" x14ac:dyDescent="0.15">
      <c r="A24" s="26" t="str">
        <f t="shared" si="1"/>
        <v/>
      </c>
      <c r="B24" s="20" t="s">
        <v>12</v>
      </c>
      <c r="C24" s="27" t="str">
        <f t="shared" si="2"/>
        <v/>
      </c>
      <c r="D24" s="9" t="s">
        <v>13</v>
      </c>
      <c r="E24" s="21"/>
      <c r="F24" s="17" t="str">
        <f t="shared" si="0"/>
        <v/>
      </c>
      <c r="G24" s="17"/>
    </row>
    <row r="25" spans="1:7" ht="17.100000000000001" customHeight="1" x14ac:dyDescent="0.15">
      <c r="A25" s="26" t="str">
        <f t="shared" si="1"/>
        <v/>
      </c>
      <c r="B25" s="20" t="s">
        <v>12</v>
      </c>
      <c r="C25" s="27" t="str">
        <f t="shared" si="2"/>
        <v/>
      </c>
      <c r="D25" s="9" t="s">
        <v>13</v>
      </c>
      <c r="E25" s="21"/>
      <c r="F25" s="17" t="str">
        <f t="shared" si="0"/>
        <v/>
      </c>
      <c r="G25" s="17"/>
    </row>
    <row r="26" spans="1:7" ht="17.100000000000001" customHeight="1" x14ac:dyDescent="0.15">
      <c r="A26" s="26" t="str">
        <f t="shared" si="1"/>
        <v/>
      </c>
      <c r="B26" s="20" t="s">
        <v>12</v>
      </c>
      <c r="C26" s="27" t="str">
        <f t="shared" si="2"/>
        <v/>
      </c>
      <c r="D26" s="9" t="s">
        <v>13</v>
      </c>
      <c r="E26" s="21"/>
      <c r="F26" s="17" t="str">
        <f t="shared" si="0"/>
        <v/>
      </c>
      <c r="G26" s="17"/>
    </row>
    <row r="27" spans="1:7" ht="17.100000000000001" customHeight="1" x14ac:dyDescent="0.15">
      <c r="A27" s="26" t="str">
        <f t="shared" si="1"/>
        <v/>
      </c>
      <c r="B27" s="20" t="s">
        <v>12</v>
      </c>
      <c r="C27" s="27" t="str">
        <f t="shared" si="2"/>
        <v/>
      </c>
      <c r="D27" s="9" t="s">
        <v>13</v>
      </c>
      <c r="E27" s="21"/>
      <c r="F27" s="17" t="str">
        <f t="shared" si="0"/>
        <v/>
      </c>
      <c r="G27" s="17"/>
    </row>
    <row r="28" spans="1:7" ht="16.899999999999999" customHeight="1" x14ac:dyDescent="0.15">
      <c r="A28" s="26" t="str">
        <f t="shared" si="1"/>
        <v/>
      </c>
      <c r="B28" s="20" t="s">
        <v>12</v>
      </c>
      <c r="C28" s="27" t="str">
        <f t="shared" si="2"/>
        <v/>
      </c>
      <c r="D28" s="9" t="s">
        <v>13</v>
      </c>
      <c r="E28" s="21"/>
      <c r="F28" s="17" t="str">
        <f t="shared" si="0"/>
        <v/>
      </c>
      <c r="G28" s="17"/>
    </row>
    <row r="29" spans="1:7" ht="16.149999999999999" customHeight="1" x14ac:dyDescent="0.15">
      <c r="A29" s="26" t="str">
        <f t="shared" si="1"/>
        <v/>
      </c>
      <c r="B29" s="20" t="s">
        <v>12</v>
      </c>
      <c r="C29" s="27" t="str">
        <f t="shared" si="2"/>
        <v/>
      </c>
      <c r="D29" s="9" t="s">
        <v>13</v>
      </c>
      <c r="E29" s="21"/>
      <c r="F29" s="17" t="str">
        <f t="shared" si="0"/>
        <v/>
      </c>
      <c r="G29" s="17"/>
    </row>
    <row r="30" spans="1:7" ht="16.149999999999999" customHeight="1" x14ac:dyDescent="0.15">
      <c r="A30" s="26" t="str">
        <f t="shared" si="1"/>
        <v/>
      </c>
      <c r="B30" s="20" t="s">
        <v>12</v>
      </c>
      <c r="C30" s="27" t="str">
        <f t="shared" si="2"/>
        <v/>
      </c>
      <c r="D30" s="9" t="s">
        <v>13</v>
      </c>
      <c r="E30" s="21"/>
      <c r="F30" s="17" t="str">
        <f t="shared" ref="F30:F41" si="3">IF(A30="","",IF(E30&gt;0.285,"○","×"))</f>
        <v/>
      </c>
      <c r="G30" s="17"/>
    </row>
    <row r="31" spans="1:7" ht="16.149999999999999" customHeight="1" x14ac:dyDescent="0.15">
      <c r="A31" s="26" t="str">
        <f t="shared" si="1"/>
        <v/>
      </c>
      <c r="B31" s="20" t="s">
        <v>12</v>
      </c>
      <c r="C31" s="27" t="str">
        <f t="shared" si="2"/>
        <v/>
      </c>
      <c r="D31" s="9" t="s">
        <v>13</v>
      </c>
      <c r="E31" s="21"/>
      <c r="F31" s="17" t="str">
        <f t="shared" si="3"/>
        <v/>
      </c>
      <c r="G31" s="17"/>
    </row>
    <row r="32" spans="1:7" ht="16.149999999999999" customHeight="1" x14ac:dyDescent="0.15">
      <c r="A32" s="26" t="str">
        <f t="shared" si="1"/>
        <v/>
      </c>
      <c r="B32" s="20" t="s">
        <v>12</v>
      </c>
      <c r="C32" s="27" t="str">
        <f t="shared" si="2"/>
        <v/>
      </c>
      <c r="D32" s="9" t="s">
        <v>13</v>
      </c>
      <c r="E32" s="21"/>
      <c r="F32" s="17" t="str">
        <f t="shared" si="3"/>
        <v/>
      </c>
      <c r="G32" s="17"/>
    </row>
    <row r="33" spans="1:11" ht="16.149999999999999" customHeight="1" x14ac:dyDescent="0.15">
      <c r="A33" s="26" t="str">
        <f t="shared" si="1"/>
        <v/>
      </c>
      <c r="B33" s="20" t="s">
        <v>12</v>
      </c>
      <c r="C33" s="27" t="str">
        <f t="shared" si="2"/>
        <v/>
      </c>
      <c r="D33" s="9" t="s">
        <v>13</v>
      </c>
      <c r="E33" s="21"/>
      <c r="F33" s="17" t="str">
        <f t="shared" si="3"/>
        <v/>
      </c>
      <c r="G33" s="17"/>
    </row>
    <row r="34" spans="1:11" ht="16.149999999999999" customHeight="1" x14ac:dyDescent="0.15">
      <c r="A34" s="26" t="str">
        <f t="shared" si="1"/>
        <v/>
      </c>
      <c r="B34" s="20" t="s">
        <v>12</v>
      </c>
      <c r="C34" s="27" t="str">
        <f t="shared" si="2"/>
        <v/>
      </c>
      <c r="D34" s="9" t="s">
        <v>13</v>
      </c>
      <c r="E34" s="21"/>
      <c r="F34" s="17" t="str">
        <f t="shared" si="3"/>
        <v/>
      </c>
      <c r="G34" s="17"/>
    </row>
    <row r="35" spans="1:11" ht="16.149999999999999" customHeight="1" x14ac:dyDescent="0.15">
      <c r="A35" s="26" t="str">
        <f t="shared" si="1"/>
        <v/>
      </c>
      <c r="B35" s="20" t="s">
        <v>12</v>
      </c>
      <c r="C35" s="27" t="str">
        <f t="shared" si="2"/>
        <v/>
      </c>
      <c r="D35" s="9" t="s">
        <v>13</v>
      </c>
      <c r="E35" s="21"/>
      <c r="F35" s="17" t="str">
        <f t="shared" si="3"/>
        <v/>
      </c>
      <c r="G35" s="17"/>
    </row>
    <row r="36" spans="1:11" ht="16.149999999999999" customHeight="1" x14ac:dyDescent="0.15">
      <c r="A36" s="26" t="str">
        <f t="shared" si="1"/>
        <v/>
      </c>
      <c r="B36" s="20" t="s">
        <v>12</v>
      </c>
      <c r="C36" s="27" t="str">
        <f t="shared" si="2"/>
        <v/>
      </c>
      <c r="D36" s="9" t="s">
        <v>13</v>
      </c>
      <c r="E36" s="21"/>
      <c r="F36" s="17" t="str">
        <f t="shared" si="3"/>
        <v/>
      </c>
      <c r="G36" s="17"/>
    </row>
    <row r="37" spans="1:11" ht="16.149999999999999" customHeight="1" x14ac:dyDescent="0.15">
      <c r="A37" s="26" t="str">
        <f t="shared" si="1"/>
        <v/>
      </c>
      <c r="B37" s="20" t="s">
        <v>12</v>
      </c>
      <c r="C37" s="27" t="str">
        <f t="shared" si="2"/>
        <v/>
      </c>
      <c r="D37" s="9" t="s">
        <v>13</v>
      </c>
      <c r="E37" s="21"/>
      <c r="F37" s="17" t="str">
        <f t="shared" si="3"/>
        <v/>
      </c>
      <c r="G37" s="17"/>
    </row>
    <row r="38" spans="1:11" ht="16.149999999999999" customHeight="1" x14ac:dyDescent="0.15">
      <c r="A38" s="26" t="str">
        <f t="shared" si="1"/>
        <v/>
      </c>
      <c r="B38" s="20" t="s">
        <v>12</v>
      </c>
      <c r="C38" s="27" t="str">
        <f t="shared" si="2"/>
        <v/>
      </c>
      <c r="D38" s="9" t="s">
        <v>13</v>
      </c>
      <c r="E38" s="21"/>
      <c r="F38" s="17" t="str">
        <f t="shared" si="3"/>
        <v/>
      </c>
      <c r="G38" s="17"/>
    </row>
    <row r="39" spans="1:11" ht="16.149999999999999" customHeight="1" x14ac:dyDescent="0.15">
      <c r="A39" s="26" t="str">
        <f t="shared" si="1"/>
        <v/>
      </c>
      <c r="B39" s="20" t="s">
        <v>12</v>
      </c>
      <c r="C39" s="27" t="str">
        <f t="shared" si="2"/>
        <v/>
      </c>
      <c r="D39" s="9" t="s">
        <v>13</v>
      </c>
      <c r="E39" s="21"/>
      <c r="F39" s="17" t="str">
        <f t="shared" si="3"/>
        <v/>
      </c>
      <c r="G39" s="17"/>
    </row>
    <row r="40" spans="1:11" ht="16.149999999999999" customHeight="1" x14ac:dyDescent="0.15">
      <c r="A40" s="26" t="str">
        <f t="shared" si="1"/>
        <v/>
      </c>
      <c r="B40" s="20" t="s">
        <v>12</v>
      </c>
      <c r="C40" s="27" t="str">
        <f t="shared" si="2"/>
        <v/>
      </c>
      <c r="D40" s="9" t="s">
        <v>13</v>
      </c>
      <c r="E40" s="21"/>
      <c r="F40" s="17" t="str">
        <f t="shared" si="3"/>
        <v/>
      </c>
      <c r="G40" s="17"/>
    </row>
    <row r="41" spans="1:11" ht="16.149999999999999" customHeight="1" x14ac:dyDescent="0.15">
      <c r="A41" s="26" t="str">
        <f t="shared" si="1"/>
        <v/>
      </c>
      <c r="B41" s="20" t="s">
        <v>12</v>
      </c>
      <c r="C41" s="27" t="str">
        <f t="shared" si="2"/>
        <v/>
      </c>
      <c r="D41" s="9" t="s">
        <v>13</v>
      </c>
      <c r="E41" s="21"/>
      <c r="F41" s="17" t="str">
        <f t="shared" si="3"/>
        <v/>
      </c>
      <c r="G41" s="17"/>
    </row>
    <row r="42" spans="1:11" ht="16.149999999999999" customHeight="1" x14ac:dyDescent="0.15">
      <c r="A42" s="26" t="str">
        <f t="shared" ref="A42:A45" si="4">IF(A41&gt;=K$3,"",EDATE(A41,1))</f>
        <v/>
      </c>
      <c r="B42" s="20" t="s">
        <v>12</v>
      </c>
      <c r="C42" s="27" t="str">
        <f t="shared" ref="C42:C45" si="5">IF(C41&gt;=K$3,"",EDATE(A41,1))</f>
        <v/>
      </c>
      <c r="D42" s="9" t="s">
        <v>13</v>
      </c>
      <c r="E42" s="21"/>
      <c r="F42" s="17" t="str">
        <f t="shared" ref="F42:F45" si="6">IF(A42="","",IF(E42&gt;0.285,"○","×"))</f>
        <v/>
      </c>
      <c r="G42" s="17"/>
    </row>
    <row r="43" spans="1:11" ht="16.149999999999999" customHeight="1" x14ac:dyDescent="0.15">
      <c r="A43" s="26" t="str">
        <f t="shared" si="4"/>
        <v/>
      </c>
      <c r="B43" s="20" t="s">
        <v>12</v>
      </c>
      <c r="C43" s="27" t="str">
        <f t="shared" si="5"/>
        <v/>
      </c>
      <c r="D43" s="9" t="s">
        <v>13</v>
      </c>
      <c r="E43" s="21"/>
      <c r="F43" s="17" t="str">
        <f t="shared" si="6"/>
        <v/>
      </c>
      <c r="G43" s="17"/>
    </row>
    <row r="44" spans="1:11" ht="16.149999999999999" customHeight="1" x14ac:dyDescent="0.15">
      <c r="A44" s="26" t="str">
        <f t="shared" si="4"/>
        <v/>
      </c>
      <c r="B44" s="20" t="s">
        <v>12</v>
      </c>
      <c r="C44" s="27" t="str">
        <f t="shared" si="5"/>
        <v/>
      </c>
      <c r="D44" s="9" t="s">
        <v>13</v>
      </c>
      <c r="E44" s="21"/>
      <c r="F44" s="17" t="str">
        <f t="shared" si="6"/>
        <v/>
      </c>
      <c r="G44" s="17"/>
    </row>
    <row r="45" spans="1:11" ht="16.149999999999999" customHeight="1" x14ac:dyDescent="0.15">
      <c r="A45" s="26" t="str">
        <f t="shared" si="4"/>
        <v/>
      </c>
      <c r="B45" s="20" t="s">
        <v>12</v>
      </c>
      <c r="C45" s="27" t="str">
        <f t="shared" si="5"/>
        <v/>
      </c>
      <c r="D45" s="9" t="s">
        <v>13</v>
      </c>
      <c r="E45" s="21"/>
      <c r="F45" s="17" t="str">
        <f t="shared" si="6"/>
        <v/>
      </c>
      <c r="G45" s="17"/>
    </row>
    <row r="46" spans="1:11" ht="16.899999999999999" customHeight="1" x14ac:dyDescent="0.15">
      <c r="A46" s="31" t="s">
        <v>8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14</v>
      </c>
      <c r="K46" s="2">
        <f>COUNTIF(F10:F29,"×")</f>
        <v>12</v>
      </c>
    </row>
    <row r="47" spans="1:11" ht="16.899999999999999" customHeight="1" x14ac:dyDescent="0.15"/>
    <row r="48" spans="1:11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様式１（週単位）</vt:lpstr>
      <vt:lpstr>様式１（月単位）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八潮市092</cp:lastModifiedBy>
  <cp:lastPrinted>2025-08-07T12:53:21Z</cp:lastPrinted>
  <dcterms:created xsi:type="dcterms:W3CDTF">2011-06-14T02:02:34Z</dcterms:created>
  <dcterms:modified xsi:type="dcterms:W3CDTF">2025-10-07T11:33:15Z</dcterms:modified>
</cp:coreProperties>
</file>