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codeName="ThisWorkbook"/>
  <xr:revisionPtr revIDLastSave="0" documentId="13_ncr:1_{A1142C32-96F8-4262-8A51-C945359BA055}" xr6:coauthVersionLast="47" xr6:coauthVersionMax="47" xr10:uidLastSave="{00000000-0000-0000-0000-000000000000}"/>
  <bookViews>
    <workbookView xWindow="495" yWindow="30" windowWidth="27945" windowHeight="14385" tabRatio="738" xr2:uid="{00000000-000D-0000-FFFF-FFFF00000000}"/>
  </bookViews>
  <sheets>
    <sheet name="37" sheetId="201" r:id="rId1"/>
    <sheet name="38" sheetId="195" r:id="rId2"/>
    <sheet name="39" sheetId="52" r:id="rId3"/>
    <sheet name="40" sheetId="54" r:id="rId4"/>
  </sheets>
  <definedNames>
    <definedName name="_xlnm.Print_Area" localSheetId="0">'37'!$A$1:$O$57</definedName>
    <definedName name="_xlnm.Print_Area" localSheetId="1">'38'!$B$1:$L$40</definedName>
    <definedName name="_xlnm.Print_Area" localSheetId="2">'39'!$B$1:$G$54</definedName>
    <definedName name="_xlnm.Print_Area" localSheetId="3">'40'!$B$1:$K$50</definedName>
    <definedName name="Z_499EFEED_8286_4845_A121_435A7A306641_.wvu.PrintArea" localSheetId="1" hidden="1">'38'!$B$1:$L$37</definedName>
    <definedName name="Z_499EFEED_8286_4845_A121_435A7A306641_.wvu.PrintArea" localSheetId="2" hidden="1">'39'!$B$1:$G$53</definedName>
    <definedName name="Z_499EFEED_8286_4845_A121_435A7A306641_.wvu.PrintArea" localSheetId="3" hidden="1">'40'!$B$1:$H$50</definedName>
    <definedName name="Z_499EFEED_8286_4845_A121_435A7A306641_.wvu.Rows" localSheetId="1" hidden="1">'38'!#REF!,'38'!#REF!,'38'!#REF!</definedName>
    <definedName name="Z_499EFEED_8286_4845_A121_435A7A306641_.wvu.Rows" localSheetId="2" hidden="1">'39'!$80:$80</definedName>
    <definedName name="Z_499EFEED_8286_4845_A121_435A7A306641_.wvu.Rows" localSheetId="3" hidden="1">'40'!#REF!</definedName>
    <definedName name="Z_CD237F93_D507_46A3_BD78_34D8B99092D1_.wvu.PrintArea" localSheetId="1" hidden="1">'38'!$B$1:$L$37</definedName>
    <definedName name="Z_CD237F93_D507_46A3_BD78_34D8B99092D1_.wvu.Rows" localSheetId="1" hidden="1">'38'!#REF!,'38'!#REF!,'38'!#REF!</definedName>
    <definedName name="Z_E2CC9FC4_0BC0_436E_ADCD_359C2FAFDB29_.wvu.PrintArea" localSheetId="1" hidden="1">'38'!$B$1:$L$37</definedName>
    <definedName name="Z_E2CC9FC4_0BC0_436E_ADCD_359C2FAFDB29_.wvu.Rows" localSheetId="1" hidden="1">'38'!#REF!,'38'!#REF!,'38'!#REF!</definedName>
    <definedName name="Z_E6102C81_66EB_431A_8D8E_4AF70093C129_.wvu.PrintArea" localSheetId="1" hidden="1">'38'!$B$1:$L$37</definedName>
    <definedName name="Z_E6102C81_66EB_431A_8D8E_4AF70093C129_.wvu.Rows" localSheetId="1" hidden="1">'38'!#REF!,'38'!#REF!,'38'!#REF!</definedName>
  </definedNames>
  <calcPr calcId="191029"/>
  <customWorkbookViews>
    <customWorkbookView name="八潮市役所 - 個人用ビュー (2)" guid="{499EFEED-8286-4845-A121-435A7A306641}" mergeInterval="0" personalView="1" maximized="1" xWindow="-8" yWindow="-8" windowWidth="1616" windowHeight="876" tabRatio="875" activeSheetId="6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2" l="1"/>
  <c r="E4" i="52"/>
  <c r="D4" i="52"/>
  <c r="C4" i="52"/>
  <c r="J6" i="54" l="1"/>
  <c r="J5" i="54" s="1"/>
  <c r="G6" i="54"/>
  <c r="G5" i="54" s="1"/>
  <c r="D6" i="54"/>
  <c r="D5" i="54" s="1"/>
  <c r="I6" i="54" l="1"/>
  <c r="I5" i="54" s="1"/>
  <c r="F6" i="54"/>
  <c r="F5" i="54"/>
  <c r="C6" i="54"/>
  <c r="C5" i="54"/>
  <c r="K47" i="54" l="1"/>
  <c r="K46" i="54"/>
  <c r="K45" i="54"/>
  <c r="K44" i="54"/>
  <c r="K43" i="54"/>
  <c r="K42" i="54"/>
  <c r="K41" i="54"/>
  <c r="K40" i="54"/>
  <c r="K39" i="54"/>
  <c r="K38" i="54"/>
  <c r="K37" i="54"/>
  <c r="K36" i="54"/>
  <c r="K35" i="54"/>
  <c r="K34" i="54"/>
  <c r="K33" i="54"/>
  <c r="K32" i="54"/>
  <c r="K31" i="54"/>
  <c r="K30" i="54"/>
  <c r="K29" i="54"/>
  <c r="K28" i="54"/>
  <c r="K27" i="54"/>
  <c r="K26" i="54"/>
  <c r="K25" i="54"/>
  <c r="K24" i="54"/>
  <c r="K23" i="54"/>
  <c r="K22" i="54"/>
  <c r="K21" i="54"/>
  <c r="K20" i="54"/>
  <c r="K19" i="54"/>
  <c r="K18" i="54"/>
  <c r="K17" i="54"/>
  <c r="K16" i="54"/>
  <c r="K15" i="54"/>
  <c r="K14" i="54"/>
  <c r="K13" i="54"/>
  <c r="K12" i="54"/>
  <c r="K11" i="54"/>
  <c r="K10" i="54"/>
  <c r="K9" i="54"/>
  <c r="K8" i="54"/>
  <c r="K7" i="54"/>
  <c r="H47" i="54"/>
  <c r="H46" i="54"/>
  <c r="H45" i="54"/>
  <c r="H44" i="54"/>
  <c r="H43" i="54"/>
  <c r="H42" i="54"/>
  <c r="H41" i="54"/>
  <c r="H40" i="54"/>
  <c r="H39" i="54"/>
  <c r="H38" i="54"/>
  <c r="H37" i="54"/>
  <c r="H36" i="54"/>
  <c r="H35" i="54"/>
  <c r="H34" i="54"/>
  <c r="H33" i="54"/>
  <c r="H32" i="54"/>
  <c r="H31" i="54"/>
  <c r="H30" i="54"/>
  <c r="H29" i="54"/>
  <c r="H28" i="54"/>
  <c r="H27" i="54"/>
  <c r="H26" i="54"/>
  <c r="H25" i="54"/>
  <c r="H24" i="54"/>
  <c r="H23" i="54"/>
  <c r="H22" i="54"/>
  <c r="H21" i="54"/>
  <c r="H20" i="54"/>
  <c r="H19" i="54"/>
  <c r="H18" i="54"/>
  <c r="H17" i="54"/>
  <c r="H16" i="54"/>
  <c r="H15" i="54"/>
  <c r="H14" i="54"/>
  <c r="H13" i="54"/>
  <c r="H12" i="54"/>
  <c r="H11" i="54"/>
  <c r="H10" i="54"/>
  <c r="H9" i="54"/>
  <c r="H8" i="54"/>
  <c r="H7" i="54"/>
  <c r="E47" i="54"/>
  <c r="E46" i="54"/>
  <c r="E45" i="54"/>
  <c r="E44" i="54"/>
  <c r="E43" i="54"/>
  <c r="E42" i="54"/>
  <c r="E41" i="54"/>
  <c r="E40" i="54"/>
  <c r="E39" i="54"/>
  <c r="E38" i="54"/>
  <c r="E37" i="54"/>
  <c r="E36" i="54"/>
  <c r="E35" i="54"/>
  <c r="E34" i="54"/>
  <c r="E33" i="54"/>
  <c r="E32" i="54"/>
  <c r="E31" i="54"/>
  <c r="E30" i="54"/>
  <c r="E29" i="54"/>
  <c r="E28" i="54"/>
  <c r="E27" i="54"/>
  <c r="E26" i="54"/>
  <c r="E25" i="54"/>
  <c r="E24" i="54"/>
  <c r="E23" i="54"/>
  <c r="E22" i="54"/>
  <c r="E21" i="54"/>
  <c r="E20" i="54"/>
  <c r="E19" i="54"/>
  <c r="E18" i="54"/>
  <c r="E17" i="54"/>
  <c r="E16" i="54"/>
  <c r="E15" i="54"/>
  <c r="E14" i="54"/>
  <c r="E13" i="54"/>
  <c r="E11" i="54"/>
  <c r="E12" i="54"/>
  <c r="E10" i="54"/>
  <c r="E9" i="54"/>
  <c r="E8" i="54"/>
  <c r="E7" i="54"/>
  <c r="H6" i="54" l="1"/>
  <c r="G4" i="52" l="1"/>
  <c r="H5" i="54" l="1"/>
  <c r="E6" i="54"/>
  <c r="K5" i="54" l="1"/>
  <c r="K6" i="54"/>
  <c r="E5" i="54"/>
</calcChain>
</file>

<file path=xl/sharedStrings.xml><?xml version="1.0" encoding="utf-8"?>
<sst xmlns="http://schemas.openxmlformats.org/spreadsheetml/2006/main" count="316" uniqueCount="173">
  <si>
    <t>-</t>
    <phoneticPr fontId="9"/>
  </si>
  <si>
    <t>男</t>
  </si>
  <si>
    <t>女</t>
  </si>
  <si>
    <t>-</t>
  </si>
  <si>
    <t>年  　次
業 種 別</t>
  </si>
  <si>
    <t>生 産 額</t>
  </si>
  <si>
    <t>合 計</t>
  </si>
  <si>
    <t>繊維</t>
  </si>
  <si>
    <t>印刷</t>
  </si>
  <si>
    <t>化学</t>
  </si>
  <si>
    <t>なめし革</t>
  </si>
  <si>
    <t>鉄鋼</t>
  </si>
  <si>
    <t>非鉄金属</t>
  </si>
  <si>
    <t>電子部品</t>
  </si>
  <si>
    <t>市  名</t>
  </si>
  <si>
    <t>増減数</t>
  </si>
  <si>
    <t>増減額</t>
  </si>
  <si>
    <t>県    計</t>
  </si>
  <si>
    <t>飲料</t>
    <phoneticPr fontId="9"/>
  </si>
  <si>
    <t>木材</t>
    <phoneticPr fontId="9"/>
  </si>
  <si>
    <t>家具</t>
    <phoneticPr fontId="9"/>
  </si>
  <si>
    <t>紙・パルプ</t>
    <rPh sb="0" eb="1">
      <t>カミ</t>
    </rPh>
    <phoneticPr fontId="9"/>
  </si>
  <si>
    <t>石油</t>
    <phoneticPr fontId="9"/>
  </si>
  <si>
    <t>食料品</t>
    <rPh sb="2" eb="3">
      <t>ヒン</t>
    </rPh>
    <phoneticPr fontId="9"/>
  </si>
  <si>
    <t>プラスチック</t>
    <phoneticPr fontId="9"/>
  </si>
  <si>
    <t>ゴム</t>
    <phoneticPr fontId="9"/>
  </si>
  <si>
    <t>窯業</t>
    <phoneticPr fontId="9"/>
  </si>
  <si>
    <t>金属</t>
    <phoneticPr fontId="9"/>
  </si>
  <si>
    <t>はん用機器</t>
    <rPh sb="3" eb="5">
      <t>キキ</t>
    </rPh>
    <phoneticPr fontId="9"/>
  </si>
  <si>
    <t>生産用機器</t>
    <rPh sb="3" eb="5">
      <t>キキ</t>
    </rPh>
    <phoneticPr fontId="9"/>
  </si>
  <si>
    <t>業務用機器</t>
    <rPh sb="3" eb="5">
      <t>キキ</t>
    </rPh>
    <phoneticPr fontId="9"/>
  </si>
  <si>
    <t>電気機器</t>
    <rPh sb="2" eb="4">
      <t>キキ</t>
    </rPh>
    <phoneticPr fontId="9"/>
  </si>
  <si>
    <t>情報機器</t>
    <rPh sb="2" eb="4">
      <t>キキ</t>
    </rPh>
    <phoneticPr fontId="9"/>
  </si>
  <si>
    <t>輸送用機器</t>
    <rPh sb="2" eb="3">
      <t>ヨウ</t>
    </rPh>
    <rPh sb="3" eb="5">
      <t>キキ</t>
    </rPh>
    <phoneticPr fontId="9"/>
  </si>
  <si>
    <t>その他</t>
    <phoneticPr fontId="9"/>
  </si>
  <si>
    <t>平成29年</t>
    <rPh sb="0" eb="2">
      <t>ヘイセイ</t>
    </rPh>
    <rPh sb="4" eb="5">
      <t>ネン</t>
    </rPh>
    <phoneticPr fontId="9"/>
  </si>
  <si>
    <t>平成30年</t>
    <rPh sb="0" eb="2">
      <t>ヘイセイ</t>
    </rPh>
    <rPh sb="4" eb="5">
      <t>ネン</t>
    </rPh>
    <phoneticPr fontId="9"/>
  </si>
  <si>
    <t>30年</t>
    <rPh sb="2" eb="3">
      <t>ネン</t>
    </rPh>
    <phoneticPr fontId="9"/>
  </si>
  <si>
    <t>令和元年</t>
    <rPh sb="0" eb="2">
      <t>レイワ</t>
    </rPh>
    <rPh sb="2" eb="4">
      <t>ガンネン</t>
    </rPh>
    <phoneticPr fontId="9"/>
  </si>
  <si>
    <t>令和２年</t>
    <rPh sb="0" eb="2">
      <t>レイワ</t>
    </rPh>
    <rPh sb="3" eb="4">
      <t>ネン</t>
    </rPh>
    <phoneticPr fontId="9"/>
  </si>
  <si>
    <t>目次</t>
    <rPh sb="0" eb="2">
      <t>モクジ</t>
    </rPh>
    <phoneticPr fontId="9"/>
  </si>
  <si>
    <t>令和元年</t>
    <rPh sb="0" eb="2">
      <t>レイワ</t>
    </rPh>
    <rPh sb="2" eb="4">
      <t>ガンネン</t>
    </rPh>
    <rPh sb="3" eb="4">
      <t>ネン</t>
    </rPh>
    <phoneticPr fontId="9"/>
  </si>
  <si>
    <t>中央一丁目</t>
  </si>
  <si>
    <t>中央二丁目</t>
  </si>
  <si>
    <t>中央三丁目</t>
  </si>
  <si>
    <t>中央四丁目</t>
  </si>
  <si>
    <t>八潮一丁目</t>
  </si>
  <si>
    <t>八潮二丁目</t>
  </si>
  <si>
    <t>八潮三丁目</t>
  </si>
  <si>
    <t>八潮四丁目</t>
  </si>
  <si>
    <t>八潮五丁目</t>
  </si>
  <si>
    <t>八潮六丁目</t>
  </si>
  <si>
    <t>八潮七丁目</t>
  </si>
  <si>
    <t>八潮八丁目</t>
  </si>
  <si>
    <t>緑町一丁目</t>
  </si>
  <si>
    <t>緑町二丁目</t>
  </si>
  <si>
    <t>緑町三丁目</t>
  </si>
  <si>
    <t>緑町四丁目</t>
  </si>
  <si>
    <t>緑町五丁目</t>
  </si>
  <si>
    <t>大瀬一丁目</t>
  </si>
  <si>
    <t>大瀬二丁目</t>
  </si>
  <si>
    <t>大瀬三丁目</t>
  </si>
  <si>
    <t>大瀬四丁目</t>
  </si>
  <si>
    <t>大瀬五丁目</t>
  </si>
  <si>
    <t>大瀬六丁目</t>
  </si>
  <si>
    <t>茜町一丁目</t>
  </si>
  <si>
    <t>大字八條</t>
  </si>
  <si>
    <t>大字鶴ヶ曽根</t>
  </si>
  <si>
    <t>大字小作田</t>
  </si>
  <si>
    <t>大字松之木</t>
  </si>
  <si>
    <t>大字伊草</t>
  </si>
  <si>
    <t>大字新町</t>
  </si>
  <si>
    <t>大字二丁目</t>
  </si>
  <si>
    <t>大字木曽根</t>
  </si>
  <si>
    <t>大字南川崎</t>
  </si>
  <si>
    <t>大字伊勢野</t>
  </si>
  <si>
    <t>大字大瀬</t>
  </si>
  <si>
    <t>大字古新田</t>
  </si>
  <si>
    <t>大字垳</t>
  </si>
  <si>
    <t>大字上馬場</t>
  </si>
  <si>
    <t>大字中馬場</t>
  </si>
  <si>
    <t>大字大原</t>
  </si>
  <si>
    <t>大字大曽根</t>
  </si>
  <si>
    <t>大字浮塚</t>
  </si>
  <si>
    <t>大字西袋</t>
  </si>
  <si>
    <t>大字柳之宮</t>
  </si>
  <si>
    <t>大字南後谷</t>
  </si>
  <si>
    <t>事業所数</t>
    <rPh sb="0" eb="4">
      <t>ジギョウショスウ</t>
    </rPh>
    <phoneticPr fontId="9"/>
  </si>
  <si>
    <t>従業者数</t>
    <rPh sb="0" eb="4">
      <t>ジュウギョウシャスウ</t>
    </rPh>
    <phoneticPr fontId="9"/>
  </si>
  <si>
    <t>令和元年</t>
    <rPh sb="0" eb="2">
      <t>レイワ</t>
    </rPh>
    <rPh sb="2" eb="3">
      <t>モト</t>
    </rPh>
    <rPh sb="3" eb="4">
      <t>ネン</t>
    </rPh>
    <phoneticPr fontId="0"/>
  </si>
  <si>
    <t>09</t>
    <phoneticPr fontId="9"/>
  </si>
  <si>
    <t>５　工　　業</t>
    <rPh sb="2" eb="3">
      <t>コウ</t>
    </rPh>
    <rPh sb="5" eb="6">
      <t>ギョウ</t>
    </rPh>
    <phoneticPr fontId="9"/>
  </si>
  <si>
    <t>総　　数</t>
    <rPh sb="0" eb="1">
      <t>ソウ</t>
    </rPh>
    <rPh sb="3" eb="4">
      <t>スウ</t>
    </rPh>
    <phoneticPr fontId="9"/>
  </si>
  <si>
    <t>町　　名</t>
    <rPh sb="0" eb="1">
      <t>チョウ</t>
    </rPh>
    <rPh sb="3" eb="4">
      <t>ナ</t>
    </rPh>
    <phoneticPr fontId="9"/>
  </si>
  <si>
    <t>　　川  越  市</t>
    <phoneticPr fontId="9"/>
  </si>
  <si>
    <t>　　さいたま市</t>
    <phoneticPr fontId="9"/>
  </si>
  <si>
    <t>　　熊  谷  市</t>
    <phoneticPr fontId="9"/>
  </si>
  <si>
    <t>　　川  口  市</t>
    <phoneticPr fontId="9"/>
  </si>
  <si>
    <t>　　行  田  市</t>
    <phoneticPr fontId="9"/>
  </si>
  <si>
    <t>　　秩  父  市</t>
    <phoneticPr fontId="9"/>
  </si>
  <si>
    <t>　　所  沢  市</t>
    <phoneticPr fontId="9"/>
  </si>
  <si>
    <t>　　飯  能  市</t>
    <phoneticPr fontId="9"/>
  </si>
  <si>
    <t>　　加  須  市</t>
    <phoneticPr fontId="9"/>
  </si>
  <si>
    <t>　　本  庄  市</t>
    <phoneticPr fontId="9"/>
  </si>
  <si>
    <t>　  東 松 山 市</t>
    <phoneticPr fontId="9"/>
  </si>
  <si>
    <t>　　春 日 部 市</t>
    <phoneticPr fontId="9"/>
  </si>
  <si>
    <t>　　狭  山  市</t>
    <phoneticPr fontId="9"/>
  </si>
  <si>
    <t>　　羽  生  市</t>
    <phoneticPr fontId="9"/>
  </si>
  <si>
    <t>　　鴻  巣  市</t>
    <phoneticPr fontId="9"/>
  </si>
  <si>
    <t>　　深  谷  市</t>
    <phoneticPr fontId="9"/>
  </si>
  <si>
    <t>　　上  尾  市</t>
    <phoneticPr fontId="9"/>
  </si>
  <si>
    <t>　　草  加  市</t>
    <phoneticPr fontId="9"/>
  </si>
  <si>
    <t>　　越  谷  市</t>
    <phoneticPr fontId="9"/>
  </si>
  <si>
    <t>　　蕨      市</t>
    <phoneticPr fontId="9"/>
  </si>
  <si>
    <t>　　戸  田  市</t>
    <phoneticPr fontId="9"/>
  </si>
  <si>
    <t>　　入  間  市</t>
    <phoneticPr fontId="9"/>
  </si>
  <si>
    <t>　　朝  霞  市</t>
    <phoneticPr fontId="9"/>
  </si>
  <si>
    <t>　　志  木  市</t>
    <phoneticPr fontId="9"/>
  </si>
  <si>
    <t>　　和  光  市</t>
    <phoneticPr fontId="9"/>
  </si>
  <si>
    <t>　　新  座  市</t>
    <phoneticPr fontId="9"/>
  </si>
  <si>
    <t>　　桶  川  市</t>
    <phoneticPr fontId="9"/>
  </si>
  <si>
    <t>　　久  喜  市</t>
    <phoneticPr fontId="9"/>
  </si>
  <si>
    <t>　　北  本  市</t>
    <phoneticPr fontId="9"/>
  </si>
  <si>
    <t>　　八 潮 市</t>
    <phoneticPr fontId="9"/>
  </si>
  <si>
    <t>　　富 士 見 市</t>
    <phoneticPr fontId="9"/>
  </si>
  <si>
    <t>　　三  郷  市</t>
    <phoneticPr fontId="9"/>
  </si>
  <si>
    <t>　　蓮  田  市</t>
    <phoneticPr fontId="9"/>
  </si>
  <si>
    <t>　　坂  戸  市</t>
    <phoneticPr fontId="9"/>
  </si>
  <si>
    <t>　　幸  手  市</t>
    <phoneticPr fontId="9"/>
  </si>
  <si>
    <t>　　鶴 ヶ 島 市</t>
    <phoneticPr fontId="9"/>
  </si>
  <si>
    <t>　　日  高  市</t>
    <phoneticPr fontId="9"/>
  </si>
  <si>
    <t>　　吉  川  市</t>
    <phoneticPr fontId="9"/>
  </si>
  <si>
    <t>　　ふじみ野市</t>
    <phoneticPr fontId="9"/>
  </si>
  <si>
    <t>　　白　岡　市</t>
    <rPh sb="2" eb="3">
      <t>シロ</t>
    </rPh>
    <rPh sb="4" eb="5">
      <t>オカ</t>
    </rPh>
    <rPh sb="6" eb="7">
      <t>シ</t>
    </rPh>
    <phoneticPr fontId="9"/>
  </si>
  <si>
    <t>原材料</t>
    <phoneticPr fontId="9"/>
  </si>
  <si>
    <t>使用額等</t>
    <phoneticPr fontId="9"/>
  </si>
  <si>
    <t>製造品</t>
    <phoneticPr fontId="9"/>
  </si>
  <si>
    <t>出荷額等</t>
    <phoneticPr fontId="9"/>
  </si>
  <si>
    <t>現金給与</t>
    <phoneticPr fontId="9"/>
  </si>
  <si>
    <t>総額</t>
    <phoneticPr fontId="9"/>
  </si>
  <si>
    <t>　町　村　計</t>
    <phoneticPr fontId="9"/>
  </si>
  <si>
    <t>　市 　 　計</t>
    <phoneticPr fontId="9"/>
  </si>
  <si>
    <t>５－３　県内各市の事業所数・従業者数・製造品出荷額等</t>
    <phoneticPr fontId="9"/>
  </si>
  <si>
    <t>５－１　工業の推移及び産業（中分類）別結果表</t>
    <rPh sb="11" eb="13">
      <t>サンギョウ</t>
    </rPh>
    <rPh sb="14" eb="17">
      <t>チュウブンルイ</t>
    </rPh>
    <rPh sb="18" eb="19">
      <t>ベツ</t>
    </rPh>
    <rPh sb="19" eb="21">
      <t>ケッカ</t>
    </rPh>
    <rPh sb="21" eb="22">
      <t>ヒョウ</t>
    </rPh>
    <phoneticPr fontId="9"/>
  </si>
  <si>
    <t>令和３年</t>
    <rPh sb="0" eb="2">
      <t>レイワ</t>
    </rPh>
    <rPh sb="3" eb="4">
      <t>ネン</t>
    </rPh>
    <phoneticPr fontId="9"/>
  </si>
  <si>
    <t>伊草一丁目</t>
    <rPh sb="0" eb="2">
      <t>イグサ</t>
    </rPh>
    <phoneticPr fontId="9"/>
  </si>
  <si>
    <t>伊草二丁目</t>
    <rPh sb="0" eb="2">
      <t>イグサ</t>
    </rPh>
    <rPh sb="2" eb="3">
      <t>ニ</t>
    </rPh>
    <phoneticPr fontId="9"/>
  </si>
  <si>
    <t>２年</t>
    <rPh sb="1" eb="2">
      <t>ネン</t>
    </rPh>
    <phoneticPr fontId="0"/>
  </si>
  <si>
    <t>製造品出荷額等（万円）</t>
    <phoneticPr fontId="9"/>
  </si>
  <si>
    <t>あ</t>
    <phoneticPr fontId="9"/>
  </si>
  <si>
    <t>い</t>
    <phoneticPr fontId="9"/>
  </si>
  <si>
    <t>令和４年</t>
    <rPh sb="0" eb="2">
      <t>レイワ</t>
    </rPh>
    <rPh sb="3" eb="4">
      <t>ネン</t>
    </rPh>
    <phoneticPr fontId="9"/>
  </si>
  <si>
    <t>事業所数</t>
    <rPh sb="0" eb="3">
      <t>ジギョウショ</t>
    </rPh>
    <rPh sb="3" eb="4">
      <t>スウ</t>
    </rPh>
    <phoneticPr fontId="9"/>
  </si>
  <si>
    <t>従業者数（人）</t>
    <rPh sb="0" eb="3">
      <t>ジュウギョウシャ</t>
    </rPh>
    <rPh sb="3" eb="4">
      <t>スウ</t>
    </rPh>
    <rPh sb="5" eb="6">
      <t>ニン</t>
    </rPh>
    <phoneticPr fontId="9"/>
  </si>
  <si>
    <t>４年</t>
    <rPh sb="1" eb="2">
      <t>ネン</t>
    </rPh>
    <phoneticPr fontId="0"/>
  </si>
  <si>
    <t>X</t>
  </si>
  <si>
    <t xml:space="preserve">     3 従業者とは「個人業主」、「無給家族従業者」、「有給役員」、「常用雇用者」の計で、臨時雇用者は除く。</t>
    <rPh sb="13" eb="15">
      <t>コジン</t>
    </rPh>
    <rPh sb="15" eb="16">
      <t>ギョウ</t>
    </rPh>
    <rPh sb="16" eb="17">
      <t>ヌシ</t>
    </rPh>
    <rPh sb="20" eb="22">
      <t>ムキュウ</t>
    </rPh>
    <rPh sb="22" eb="24">
      <t>カゾク</t>
    </rPh>
    <rPh sb="24" eb="26">
      <t>ジュウギョウ</t>
    </rPh>
    <rPh sb="26" eb="27">
      <t>シャ</t>
    </rPh>
    <rPh sb="30" eb="32">
      <t>ユウキュウ</t>
    </rPh>
    <rPh sb="32" eb="34">
      <t>ヤクイン</t>
    </rPh>
    <rPh sb="37" eb="39">
      <t>ジョウヨウ</t>
    </rPh>
    <rPh sb="39" eb="42">
      <t>コヨウシャ</t>
    </rPh>
    <rPh sb="44" eb="45">
      <t>ケイ</t>
    </rPh>
    <rPh sb="47" eb="49">
      <t>リンジ</t>
    </rPh>
    <rPh sb="49" eb="52">
      <t>コヨウシャ</t>
    </rPh>
    <rPh sb="53" eb="54">
      <t>ノゾ</t>
    </rPh>
    <phoneticPr fontId="9"/>
  </si>
  <si>
    <t xml:space="preserve">     2 令和3年は必要な調査事項を経済センサス活動調査（6月1日現在）で把握することとしたため、休止。</t>
    <rPh sb="7" eb="9">
      <t>レイワ</t>
    </rPh>
    <rPh sb="10" eb="11">
      <t>ネン</t>
    </rPh>
    <rPh sb="12" eb="14">
      <t>ヒツヨウ</t>
    </rPh>
    <rPh sb="15" eb="17">
      <t>チョウサ</t>
    </rPh>
    <rPh sb="17" eb="19">
      <t>ジコウ</t>
    </rPh>
    <rPh sb="20" eb="22">
      <t>ケイザイ</t>
    </rPh>
    <rPh sb="26" eb="28">
      <t>カツドウ</t>
    </rPh>
    <rPh sb="28" eb="30">
      <t>チョウサ</t>
    </rPh>
    <rPh sb="32" eb="33">
      <t>ガツ</t>
    </rPh>
    <rPh sb="34" eb="35">
      <t>ニチ</t>
    </rPh>
    <rPh sb="35" eb="37">
      <t>ゲンザイ</t>
    </rPh>
    <rPh sb="39" eb="41">
      <t>ハアク</t>
    </rPh>
    <rPh sb="51" eb="53">
      <t>キュウシ</t>
    </rPh>
    <phoneticPr fontId="9"/>
  </si>
  <si>
    <t xml:space="preserve">     4 令和4年より「現金給与総額」は「事業に従事する者の人件費及び派遣受入者に係る人材派遣会社への支払額」と読み替える。</t>
    <rPh sb="7" eb="9">
      <t>レイワ</t>
    </rPh>
    <rPh sb="10" eb="11">
      <t>ネン</t>
    </rPh>
    <rPh sb="14" eb="18">
      <t>ゲンキンキュウヨ</t>
    </rPh>
    <rPh sb="18" eb="20">
      <t>ソウガク</t>
    </rPh>
    <rPh sb="58" eb="59">
      <t>ヨ</t>
    </rPh>
    <rPh sb="60" eb="61">
      <t>カ</t>
    </rPh>
    <phoneticPr fontId="9"/>
  </si>
  <si>
    <t>注）1 令和2年までは従業者4人以上の事業所の集計。</t>
    <rPh sb="4" eb="6">
      <t>レイワ</t>
    </rPh>
    <rPh sb="7" eb="8">
      <t>ネン</t>
    </rPh>
    <phoneticPr fontId="9"/>
  </si>
  <si>
    <t>資料：企画経営課（経済構造実態調査（6月1日現在）令和2年までは工業統計調査）</t>
    <rPh sb="9" eb="13">
      <t>ケイザイコウゾウ</t>
    </rPh>
    <rPh sb="13" eb="15">
      <t>ジッタイ</t>
    </rPh>
    <rPh sb="15" eb="17">
      <t>チョウサ</t>
    </rPh>
    <rPh sb="22" eb="24">
      <t>ゲンザイ</t>
    </rPh>
    <rPh sb="25" eb="27">
      <t>レイワ</t>
    </rPh>
    <rPh sb="28" eb="29">
      <t>ネン</t>
    </rPh>
    <rPh sb="32" eb="38">
      <t>コウギョウトウケイチョウサ</t>
    </rPh>
    <phoneticPr fontId="9"/>
  </si>
  <si>
    <t>資料：企画経営課（経済構造実態調査（6月1日現在）令和2年までは工業統計調査）</t>
    <rPh sb="9" eb="13">
      <t>ケイザイコウゾウ</t>
    </rPh>
    <rPh sb="13" eb="15">
      <t>ジッタイ</t>
    </rPh>
    <rPh sb="15" eb="17">
      <t>チョウサ</t>
    </rPh>
    <rPh sb="19" eb="20">
      <t>ガツ</t>
    </rPh>
    <rPh sb="21" eb="22">
      <t>ニチ</t>
    </rPh>
    <rPh sb="22" eb="24">
      <t>ゲンザイ</t>
    </rPh>
    <rPh sb="25" eb="27">
      <t>レイワ</t>
    </rPh>
    <rPh sb="28" eb="29">
      <t>ネン</t>
    </rPh>
    <rPh sb="32" eb="38">
      <t>コウギョウトウケイチョウサ</t>
    </rPh>
    <phoneticPr fontId="9"/>
  </si>
  <si>
    <r>
      <rPr>
        <sz val="9"/>
        <color theme="0"/>
        <rFont val="ＭＳ Ｐ明朝"/>
        <family val="1"/>
        <charset val="128"/>
      </rPr>
      <t>注）</t>
    </r>
    <r>
      <rPr>
        <sz val="9"/>
        <rFont val="ＭＳ Ｐ明朝"/>
        <family val="1"/>
        <charset val="128"/>
      </rPr>
      <t>2 従業者とは「個人業主」、「無給家族従業者」、「有給役員」、「常用雇用者」の計で、臨時雇用者は除く。</t>
    </r>
    <rPh sb="44" eb="46">
      <t>リンジ</t>
    </rPh>
    <rPh sb="46" eb="49">
      <t>コヨウシャ</t>
    </rPh>
    <rPh sb="50" eb="51">
      <t>ノゾ</t>
    </rPh>
    <phoneticPr fontId="9"/>
  </si>
  <si>
    <t>事業所数</t>
    <phoneticPr fontId="9"/>
  </si>
  <si>
    <t>従業者数</t>
    <phoneticPr fontId="9"/>
  </si>
  <si>
    <t>単位：万円</t>
    <phoneticPr fontId="9"/>
  </si>
  <si>
    <t xml:space="preserve">     5 令和4年より「生産額」の集計なし。</t>
    <rPh sb="7" eb="9">
      <t>レイワ</t>
    </rPh>
    <rPh sb="10" eb="11">
      <t>ネン</t>
    </rPh>
    <rPh sb="14" eb="16">
      <t>セイサン</t>
    </rPh>
    <rPh sb="16" eb="17">
      <t>ガク</t>
    </rPh>
    <rPh sb="19" eb="21">
      <t>シュウケイ</t>
    </rPh>
    <phoneticPr fontId="9"/>
  </si>
  <si>
    <t>５－２　町名別事業所数（製造業）</t>
    <rPh sb="10" eb="11">
      <t>スウ</t>
    </rPh>
    <rPh sb="12" eb="15">
      <t>セイゾウギョウ</t>
    </rPh>
    <phoneticPr fontId="9"/>
  </si>
  <si>
    <t>資料：企画経営課（令和3年経済センサス-活動調査（6月1日現在）令和2年までは工業統計調査（6月1日現在））</t>
    <rPh sb="32" eb="34">
      <t>レイワ</t>
    </rPh>
    <rPh sb="35" eb="36">
      <t>ネン</t>
    </rPh>
    <rPh sb="50" eb="52">
      <t>ゲンザイ</t>
    </rPh>
    <phoneticPr fontId="9"/>
  </si>
  <si>
    <t>注）1 令和2年までは休業中、操業準備中及び操業開始後未出荷の事業所を含む。</t>
    <rPh sb="4" eb="6">
      <t>レイワ</t>
    </rPh>
    <rPh sb="7" eb="8">
      <t>ネン</t>
    </rPh>
    <phoneticPr fontId="9"/>
  </si>
  <si>
    <r>
      <rPr>
        <sz val="10"/>
        <color theme="0"/>
        <rFont val="ＭＳ Ｐ明朝"/>
        <family val="1"/>
        <charset val="128"/>
      </rPr>
      <t>注）</t>
    </r>
    <r>
      <rPr>
        <sz val="10"/>
        <rFont val="ＭＳ Ｐ明朝"/>
        <family val="1"/>
        <charset val="128"/>
      </rPr>
      <t>2 令和3年は開業準備中、休業中、精算中であるが、専従の従業者がいる事業所を含む。</t>
    </r>
    <rPh sb="4" eb="6">
      <t>レイワ</t>
    </rPh>
    <rPh sb="7" eb="8">
      <t>ネン</t>
    </rPh>
    <rPh sb="40" eb="41">
      <t>フク</t>
    </rPh>
    <phoneticPr fontId="9"/>
  </si>
  <si>
    <t>粗付加価値額</t>
    <rPh sb="0" eb="1">
      <t>アラ</t>
    </rPh>
    <phoneticPr fontId="9"/>
  </si>
  <si>
    <t xml:space="preserve">     6 「粗付加価値額」は令和2年まで「付加価値額（減価償却費を差し引いた額）」の数値を使用している。</t>
    <rPh sb="8" eb="9">
      <t>アラ</t>
    </rPh>
    <rPh sb="16" eb="18">
      <t>レイワ</t>
    </rPh>
    <rPh sb="19" eb="20">
      <t>ネン</t>
    </rPh>
    <rPh sb="44" eb="46">
      <t>スウチ</t>
    </rPh>
    <rPh sb="47" eb="49">
      <t>シヨウ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</si>
</sst>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9" formatCode="0.0_ "/>
    <numFmt numFmtId="180" formatCode="#,##0;&quot;△ &quot;#,##0"/>
  </numFmts>
  <fonts count="44" x14ac:knownFonts="1">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u/>
      <sz val="8.25"/>
      <color indexed="12"/>
      <name val="ＭＳ Ｐゴシック"/>
      <family val="3"/>
      <charset val="128"/>
    </font>
    <font>
      <sz val="14"/>
      <name val="ＭＳ 明朝"/>
      <family val="1"/>
      <charset val="128"/>
    </font>
    <font>
      <sz val="11"/>
      <name val="ＭＳ Ｐ明朝"/>
      <family val="1"/>
      <charset val="128"/>
    </font>
    <font>
      <sz val="6"/>
      <name val="ＭＳ Ｐゴシック"/>
      <family val="3"/>
      <charset val="128"/>
    </font>
    <font>
      <sz val="11"/>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b/>
      <sz val="12"/>
      <name val="ＭＳ Ｐ明朝"/>
      <family val="1"/>
      <charset val="128"/>
    </font>
    <font>
      <sz val="28"/>
      <name val="ＭＳ Ｐゴシック"/>
      <family val="3"/>
      <charset val="128"/>
    </font>
    <font>
      <sz val="14"/>
      <name val="ＭＳ Ｐ明朝"/>
      <family val="1"/>
      <charset val="128"/>
    </font>
    <font>
      <u/>
      <sz val="11"/>
      <color indexed="12"/>
      <name val="ＭＳ Ｐ明朝"/>
      <family val="1"/>
      <charset val="128"/>
    </font>
    <font>
      <sz val="9"/>
      <name val="ＭＳ Ｐ明朝"/>
      <family val="1"/>
      <charset val="128"/>
    </font>
    <font>
      <sz val="11"/>
      <color rgb="FFFF0000"/>
      <name val="ＭＳ Ｐ明朝"/>
      <family val="1"/>
      <charset val="128"/>
    </font>
    <font>
      <b/>
      <sz val="11"/>
      <name val="ＭＳ Ｐ明朝"/>
      <family val="1"/>
      <charset val="128"/>
    </font>
    <font>
      <sz val="9"/>
      <color theme="1"/>
      <name val="ＭＳ Ｐ明朝"/>
      <family val="1"/>
      <charset val="128"/>
    </font>
    <font>
      <sz val="10"/>
      <name val="ＭＳ Ｐ明朝"/>
      <family val="1"/>
      <charset val="128"/>
    </font>
    <font>
      <b/>
      <sz val="11"/>
      <color rgb="FFFF0000"/>
      <name val="ＭＳ Ｐ明朝"/>
      <family val="1"/>
      <charset val="128"/>
    </font>
    <font>
      <sz val="12"/>
      <name val="ＭＳ Ｐ明朝"/>
      <family val="1"/>
      <charset val="128"/>
    </font>
    <font>
      <sz val="12"/>
      <color rgb="FFFF0000"/>
      <name val="ＭＳ Ｐ明朝"/>
      <family val="1"/>
      <charset val="128"/>
    </font>
    <font>
      <b/>
      <sz val="11"/>
      <color theme="0"/>
      <name val="ＭＳ Ｐ明朝"/>
      <family val="1"/>
      <charset val="128"/>
    </font>
    <font>
      <sz val="11"/>
      <color theme="0"/>
      <name val="ＭＳ Ｐ明朝"/>
      <family val="1"/>
      <charset val="128"/>
    </font>
    <font>
      <sz val="11"/>
      <color theme="8" tint="0.39997558519241921"/>
      <name val="ＭＳ Ｐ明朝"/>
      <family val="1"/>
      <charset val="128"/>
    </font>
    <font>
      <sz val="7"/>
      <name val="ＭＳ Ｐ明朝"/>
      <family val="1"/>
      <charset val="128"/>
    </font>
    <font>
      <b/>
      <sz val="15"/>
      <name val="ＭＳ Ｐ明朝"/>
      <family val="1"/>
      <charset val="128"/>
    </font>
    <font>
      <sz val="16"/>
      <name val="ＭＳ Ｐ明朝"/>
      <family val="1"/>
      <charset val="128"/>
    </font>
    <font>
      <b/>
      <sz val="12"/>
      <color rgb="FFFF0000"/>
      <name val="ＭＳ Ｐ明朝"/>
      <family val="1"/>
      <charset val="128"/>
    </font>
    <font>
      <u/>
      <sz val="9"/>
      <color indexed="12"/>
      <name val="ＭＳ Ｐ明朝"/>
      <family val="1"/>
      <charset val="128"/>
    </font>
    <font>
      <u/>
      <sz val="10"/>
      <color indexed="12"/>
      <name val="ＭＳ Ｐ明朝"/>
      <family val="1"/>
      <charset val="128"/>
    </font>
    <font>
      <b/>
      <sz val="9"/>
      <name val="ＭＳ Ｐ明朝"/>
      <family val="1"/>
      <charset val="128"/>
    </font>
    <font>
      <b/>
      <sz val="9"/>
      <color rgb="FFFF0000"/>
      <name val="ＭＳ Ｐ明朝"/>
      <family val="1"/>
      <charset val="128"/>
    </font>
    <font>
      <b/>
      <sz val="10"/>
      <name val="ＭＳ Ｐゴシック"/>
      <family val="3"/>
      <charset val="128"/>
    </font>
    <font>
      <b/>
      <sz val="9"/>
      <color theme="1"/>
      <name val="ＭＳ Ｐゴシック"/>
      <family val="3"/>
      <charset val="128"/>
    </font>
    <font>
      <b/>
      <sz val="9"/>
      <name val="ＭＳ Ｐゴシック"/>
      <family val="3"/>
      <charset val="128"/>
    </font>
    <font>
      <sz val="10"/>
      <color theme="0"/>
      <name val="ＭＳ Ｐ明朝"/>
      <family val="1"/>
      <charset val="128"/>
    </font>
    <font>
      <sz val="9"/>
      <color theme="0"/>
      <name val="ＭＳ Ｐ明朝"/>
      <family val="1"/>
      <charset val="128"/>
    </font>
    <font>
      <sz val="9"/>
      <color indexed="8"/>
      <name val="ＭＳ Ｐ明朝"/>
      <family val="1"/>
      <charset val="128"/>
    </font>
    <font>
      <b/>
      <sz val="9"/>
      <color indexed="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indexed="64"/>
      </right>
      <top style="thin">
        <color auto="1"/>
      </top>
      <bottom/>
      <diagonal/>
    </border>
    <border>
      <left/>
      <right/>
      <top/>
      <bottom style="hair">
        <color indexed="64"/>
      </bottom>
      <diagonal/>
    </border>
    <border>
      <left/>
      <right style="thin">
        <color auto="1"/>
      </right>
      <top style="hair">
        <color indexed="64"/>
      </top>
      <bottom/>
      <diagonal/>
    </border>
    <border>
      <left/>
      <right style="thin">
        <color auto="1"/>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hair">
        <color auto="1"/>
      </top>
      <bottom/>
      <diagonal/>
    </border>
    <border>
      <left style="thin">
        <color auto="1"/>
      </left>
      <right/>
      <top style="thin">
        <color auto="1"/>
      </top>
      <bottom/>
      <diagonal/>
    </border>
  </borders>
  <cellStyleXfs count="26">
    <xf numFmtId="0" fontId="0" fillId="0" borderId="0"/>
    <xf numFmtId="9" fontId="10" fillId="0" borderId="0" applyFont="0" applyFill="0" applyBorder="0" applyAlignment="0" applyProtection="0"/>
    <xf numFmtId="0" fontId="6" fillId="0" borderId="0" applyNumberFormat="0" applyFill="0" applyBorder="0" applyAlignment="0" applyProtection="0">
      <alignment vertical="top"/>
      <protection locked="0"/>
    </xf>
    <xf numFmtId="38" fontId="10" fillId="0" borderId="0" applyFont="0" applyFill="0" applyBorder="0" applyAlignment="0" applyProtection="0"/>
    <xf numFmtId="38" fontId="10" fillId="0" borderId="0" applyFont="0" applyFill="0" applyBorder="0" applyAlignment="0" applyProtection="0"/>
    <xf numFmtId="38" fontId="11" fillId="0" borderId="0" applyFont="0" applyFill="0" applyBorder="0" applyAlignment="0" applyProtection="0"/>
    <xf numFmtId="38" fontId="10" fillId="0" borderId="0" applyFont="0" applyFill="0" applyBorder="0" applyAlignment="0" applyProtection="0">
      <alignment vertical="center"/>
    </xf>
    <xf numFmtId="0" fontId="12" fillId="0" borderId="0">
      <alignment vertical="center"/>
    </xf>
    <xf numFmtId="0" fontId="7" fillId="0" borderId="0"/>
    <xf numFmtId="0" fontId="11" fillId="0" borderId="0"/>
    <xf numFmtId="38" fontId="10" fillId="0" borderId="0" applyFont="0" applyFill="0" applyBorder="0" applyAlignment="0" applyProtection="0"/>
    <xf numFmtId="0" fontId="10" fillId="0" borderId="0"/>
    <xf numFmtId="9" fontId="10" fillId="0" borderId="0" applyFont="0" applyFill="0" applyBorder="0" applyAlignment="0" applyProtection="0"/>
    <xf numFmtId="38" fontId="10" fillId="0" borderId="0" applyFont="0" applyFill="0" applyBorder="0" applyAlignment="0" applyProtection="0"/>
    <xf numFmtId="0" fontId="10" fillId="0" borderId="0"/>
    <xf numFmtId="0" fontId="13"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6" fontId="10"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64">
    <xf numFmtId="0" fontId="0" fillId="0" borderId="0" xfId="0"/>
    <xf numFmtId="0" fontId="8" fillId="0" borderId="0" xfId="0" applyFont="1"/>
    <xf numFmtId="0" fontId="0" fillId="0" borderId="0" xfId="0" applyAlignment="1">
      <alignment vertical="center"/>
    </xf>
    <xf numFmtId="0" fontId="0" fillId="0" borderId="22" xfId="0" applyBorder="1" applyAlignment="1">
      <alignment horizontal="centerContinuous" vertical="center"/>
    </xf>
    <xf numFmtId="0" fontId="15" fillId="0" borderId="22" xfId="0" applyFont="1" applyBorder="1" applyAlignment="1">
      <alignment horizontal="centerContinuous" vertical="center"/>
    </xf>
    <xf numFmtId="0" fontId="14" fillId="0" borderId="0" xfId="0" applyFont="1"/>
    <xf numFmtId="0" fontId="17" fillId="0" borderId="0" xfId="2" applyFont="1" applyAlignment="1" applyProtection="1"/>
    <xf numFmtId="0" fontId="20" fillId="0" borderId="0" xfId="0" applyFont="1"/>
    <xf numFmtId="0" fontId="22" fillId="0" borderId="0" xfId="0" applyFont="1"/>
    <xf numFmtId="180" fontId="8" fillId="0" borderId="0" xfId="0" applyNumberFormat="1" applyFont="1"/>
    <xf numFmtId="38" fontId="8" fillId="0" borderId="0" xfId="3" applyFont="1" applyBorder="1"/>
    <xf numFmtId="38" fontId="22" fillId="0" borderId="0" xfId="3" applyFont="1" applyBorder="1"/>
    <xf numFmtId="38" fontId="8" fillId="0" borderId="0" xfId="3" applyFont="1"/>
    <xf numFmtId="0" fontId="16" fillId="0" borderId="0" xfId="0" applyFont="1"/>
    <xf numFmtId="0" fontId="18" fillId="0" borderId="0" xfId="0" applyFont="1"/>
    <xf numFmtId="38" fontId="22" fillId="0" borderId="0" xfId="3" applyFont="1"/>
    <xf numFmtId="38" fontId="20" fillId="0" borderId="0" xfId="3" applyFont="1"/>
    <xf numFmtId="38" fontId="8" fillId="0" borderId="0" xfId="3" applyFont="1" applyAlignment="1">
      <alignment horizontal="right"/>
    </xf>
    <xf numFmtId="0" fontId="18" fillId="2" borderId="6" xfId="0" applyFont="1" applyFill="1" applyBorder="1" applyAlignment="1">
      <alignment horizontal="center" vertical="center"/>
    </xf>
    <xf numFmtId="0" fontId="25" fillId="0" borderId="0" xfId="0" applyFont="1"/>
    <xf numFmtId="0" fontId="18" fillId="2" borderId="23" xfId="0" applyFont="1" applyFill="1" applyBorder="1" applyAlignment="1">
      <alignment horizontal="center" vertical="center" wrapText="1"/>
    </xf>
    <xf numFmtId="0" fontId="23" fillId="0" borderId="0" xfId="0" applyFont="1"/>
    <xf numFmtId="38" fontId="23" fillId="0" borderId="0" xfId="3" applyFont="1"/>
    <xf numFmtId="0" fontId="19" fillId="0" borderId="0" xfId="0" applyFont="1" applyAlignment="1">
      <alignment horizontal="center" vertical="top"/>
    </xf>
    <xf numFmtId="0" fontId="26" fillId="0" borderId="0" xfId="0" applyFont="1"/>
    <xf numFmtId="0" fontId="27" fillId="0" borderId="0" xfId="0" applyFont="1" applyAlignment="1">
      <alignment horizontal="center"/>
    </xf>
    <xf numFmtId="38" fontId="8" fillId="0" borderId="0" xfId="3" applyFont="1" applyFill="1" applyAlignment="1"/>
    <xf numFmtId="0" fontId="27" fillId="0" borderId="0" xfId="0" applyFont="1"/>
    <xf numFmtId="179" fontId="27" fillId="0" borderId="0" xfId="0" applyNumberFormat="1" applyFont="1" applyAlignment="1">
      <alignment horizontal="center"/>
    </xf>
    <xf numFmtId="0" fontId="28" fillId="0" borderId="0" xfId="0" applyFont="1" applyAlignment="1">
      <alignment horizontal="center"/>
    </xf>
    <xf numFmtId="38" fontId="8" fillId="0" borderId="0" xfId="3" applyFont="1" applyAlignment="1"/>
    <xf numFmtId="38" fontId="18" fillId="0" borderId="0" xfId="3" applyFont="1"/>
    <xf numFmtId="38" fontId="29" fillId="0" borderId="0" xfId="3" applyFont="1"/>
    <xf numFmtId="0" fontId="29" fillId="0" borderId="0" xfId="0" applyFont="1"/>
    <xf numFmtId="38" fontId="14" fillId="0" borderId="0" xfId="3" applyFont="1" applyAlignment="1"/>
    <xf numFmtId="38" fontId="8" fillId="0" borderId="0" xfId="0" applyNumberFormat="1" applyFont="1"/>
    <xf numFmtId="0" fontId="30" fillId="0" borderId="0" xfId="3" applyNumberFormat="1" applyFont="1" applyAlignment="1">
      <alignment horizontal="centerContinuous"/>
    </xf>
    <xf numFmtId="180" fontId="30" fillId="0" borderId="0" xfId="3" applyNumberFormat="1" applyFont="1" applyAlignment="1">
      <alignment horizontal="centerContinuous"/>
    </xf>
    <xf numFmtId="0" fontId="31" fillId="0" borderId="0" xfId="0" applyFont="1"/>
    <xf numFmtId="180" fontId="24" fillId="0" borderId="0" xfId="3" applyNumberFormat="1" applyFont="1"/>
    <xf numFmtId="180" fontId="24" fillId="0" borderId="0" xfId="3" applyNumberFormat="1" applyFont="1" applyFill="1"/>
    <xf numFmtId="180" fontId="8" fillId="0" borderId="0" xfId="3" applyNumberFormat="1" applyFont="1"/>
    <xf numFmtId="180" fontId="8" fillId="0" borderId="0" xfId="3" applyNumberFormat="1" applyFont="1" applyAlignment="1">
      <alignment horizontal="right"/>
    </xf>
    <xf numFmtId="180" fontId="18" fillId="0" borderId="0" xfId="3" applyNumberFormat="1" applyFont="1"/>
    <xf numFmtId="180" fontId="8" fillId="0" borderId="0" xfId="9" applyNumberFormat="1" applyFont="1"/>
    <xf numFmtId="180" fontId="22" fillId="0" borderId="0" xfId="3" applyNumberFormat="1" applyFont="1"/>
    <xf numFmtId="0" fontId="32" fillId="0" borderId="0" xfId="0" applyFont="1"/>
    <xf numFmtId="180" fontId="32" fillId="0" borderId="0" xfId="9" applyNumberFormat="1" applyFont="1"/>
    <xf numFmtId="0" fontId="33" fillId="0" borderId="0" xfId="2" applyFont="1" applyAlignment="1" applyProtection="1"/>
    <xf numFmtId="180" fontId="22" fillId="0" borderId="0" xfId="3" applyNumberFormat="1" applyFont="1" applyBorder="1"/>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38" fontId="22" fillId="0" borderId="12" xfId="3" applyFont="1" applyBorder="1"/>
    <xf numFmtId="38" fontId="22" fillId="0" borderId="24" xfId="3" applyFont="1" applyBorder="1"/>
    <xf numFmtId="180" fontId="22" fillId="0" borderId="0" xfId="0" applyNumberFormat="1" applyFont="1"/>
    <xf numFmtId="180" fontId="22" fillId="0" borderId="0" xfId="3" applyNumberFormat="1" applyFont="1" applyBorder="1" applyAlignment="1">
      <alignment horizontal="right"/>
    </xf>
    <xf numFmtId="0" fontId="18" fillId="0" borderId="0" xfId="0" applyFont="1" applyAlignment="1">
      <alignment horizontal="right"/>
    </xf>
    <xf numFmtId="0" fontId="18" fillId="2" borderId="16" xfId="0" applyFont="1" applyFill="1" applyBorder="1" applyAlignment="1">
      <alignment horizontal="center" vertical="center" shrinkToFit="1"/>
    </xf>
    <xf numFmtId="0" fontId="35" fillId="0" borderId="0" xfId="0" applyFont="1"/>
    <xf numFmtId="0" fontId="18" fillId="0" borderId="12" xfId="0" applyFont="1" applyBorder="1" applyAlignment="1">
      <alignment horizontal="right" vertical="center" shrinkToFit="1"/>
    </xf>
    <xf numFmtId="0" fontId="36" fillId="0" borderId="0" xfId="0" applyFont="1"/>
    <xf numFmtId="0" fontId="36" fillId="0" borderId="13" xfId="0" applyFont="1" applyBorder="1"/>
    <xf numFmtId="49" fontId="18" fillId="0" borderId="0" xfId="0" applyNumberFormat="1" applyFont="1" applyAlignment="1">
      <alignment horizontal="left"/>
    </xf>
    <xf numFmtId="0" fontId="18" fillId="0" borderId="12" xfId="3" applyNumberFormat="1" applyFont="1" applyBorder="1" applyAlignment="1">
      <alignment shrinkToFit="1"/>
    </xf>
    <xf numFmtId="0" fontId="18" fillId="0" borderId="0" xfId="0" quotePrefix="1" applyFont="1" applyAlignment="1">
      <alignment horizontal="left"/>
    </xf>
    <xf numFmtId="0" fontId="18" fillId="0" borderId="13" xfId="0" quotePrefix="1" applyFont="1" applyBorder="1" applyAlignment="1">
      <alignment horizontal="left"/>
    </xf>
    <xf numFmtId="0" fontId="18" fillId="0" borderId="14" xfId="3" applyNumberFormat="1" applyFont="1" applyBorder="1" applyAlignment="1">
      <alignment shrinkToFit="1"/>
    </xf>
    <xf numFmtId="180" fontId="18" fillId="0" borderId="0" xfId="3" applyNumberFormat="1" applyFont="1" applyBorder="1" applyAlignment="1">
      <alignment vertical="center" shrinkToFit="1"/>
    </xf>
    <xf numFmtId="180" fontId="18" fillId="0" borderId="12" xfId="3" applyNumberFormat="1" applyFont="1" applyBorder="1" applyAlignment="1">
      <alignment vertical="center" shrinkToFit="1"/>
    </xf>
    <xf numFmtId="180" fontId="18" fillId="0" borderId="5" xfId="0" applyNumberFormat="1" applyFont="1" applyBorder="1" applyAlignment="1">
      <alignment vertical="center" shrinkToFit="1"/>
    </xf>
    <xf numFmtId="180" fontId="18" fillId="0" borderId="0" xfId="0" applyNumberFormat="1" applyFont="1" applyAlignment="1">
      <alignment vertical="center" shrinkToFit="1"/>
    </xf>
    <xf numFmtId="180" fontId="18" fillId="0" borderId="5" xfId="3" applyNumberFormat="1" applyFont="1" applyBorder="1" applyAlignment="1">
      <alignment shrinkToFit="1"/>
    </xf>
    <xf numFmtId="180" fontId="18" fillId="0" borderId="0" xfId="0" applyNumberFormat="1" applyFont="1" applyAlignment="1">
      <alignment shrinkToFit="1"/>
    </xf>
    <xf numFmtId="180" fontId="18" fillId="0" borderId="0" xfId="3" applyNumberFormat="1" applyFont="1" applyBorder="1" applyAlignment="1">
      <alignment shrinkToFit="1"/>
    </xf>
    <xf numFmtId="180" fontId="18" fillId="0" borderId="13" xfId="0" applyNumberFormat="1" applyFont="1" applyBorder="1" applyAlignment="1">
      <alignment shrinkToFit="1"/>
    </xf>
    <xf numFmtId="180" fontId="18" fillId="0" borderId="13" xfId="3" applyNumberFormat="1" applyFont="1" applyBorder="1" applyAlignment="1">
      <alignment shrinkToFit="1"/>
    </xf>
    <xf numFmtId="180" fontId="18" fillId="0" borderId="0" xfId="3" applyNumberFormat="1" applyFont="1" applyAlignment="1">
      <alignment vertical="center" shrinkToFit="1"/>
    </xf>
    <xf numFmtId="180" fontId="18" fillId="0" borderId="0" xfId="3" applyNumberFormat="1" applyFont="1" applyFill="1" applyAlignment="1">
      <alignment horizontal="right" shrinkToFit="1"/>
    </xf>
    <xf numFmtId="180" fontId="18" fillId="0" borderId="0" xfId="3" applyNumberFormat="1" applyFont="1" applyAlignment="1">
      <alignment shrinkToFit="1"/>
    </xf>
    <xf numFmtId="180" fontId="18" fillId="0" borderId="0" xfId="3" applyNumberFormat="1" applyFont="1" applyFill="1" applyBorder="1" applyAlignment="1">
      <alignment horizontal="right" shrinkToFit="1"/>
    </xf>
    <xf numFmtId="180" fontId="18" fillId="0" borderId="13" xfId="3" applyNumberFormat="1" applyFont="1" applyFill="1" applyBorder="1" applyAlignment="1">
      <alignment horizontal="right" shrinkToFit="1"/>
    </xf>
    <xf numFmtId="0" fontId="34" fillId="0" borderId="0" xfId="2" quotePrefix="1" applyFont="1" applyAlignment="1" applyProtection="1"/>
    <xf numFmtId="38" fontId="22" fillId="2" borderId="11" xfId="3" applyFont="1" applyFill="1" applyBorder="1" applyAlignment="1">
      <alignment horizontal="center" vertical="center"/>
    </xf>
    <xf numFmtId="38" fontId="22" fillId="0" borderId="25" xfId="3" applyFont="1" applyBorder="1"/>
    <xf numFmtId="180" fontId="22" fillId="0" borderId="9" xfId="3" applyNumberFormat="1" applyFont="1" applyBorder="1"/>
    <xf numFmtId="0" fontId="18" fillId="3" borderId="6" xfId="0" applyFont="1" applyFill="1" applyBorder="1" applyAlignment="1">
      <alignment horizontal="center" vertical="center" shrinkToFit="1"/>
    </xf>
    <xf numFmtId="180" fontId="18" fillId="2" borderId="6" xfId="3" applyNumberFormat="1" applyFont="1" applyFill="1" applyBorder="1" applyAlignment="1">
      <alignment horizontal="center" vertical="center" shrinkToFit="1"/>
    </xf>
    <xf numFmtId="180" fontId="18" fillId="2" borderId="7" xfId="3" applyNumberFormat="1" applyFont="1" applyFill="1" applyBorder="1" applyAlignment="1">
      <alignment horizontal="center" vertical="center" shrinkToFit="1"/>
    </xf>
    <xf numFmtId="0" fontId="18" fillId="0" borderId="1" xfId="3" applyNumberFormat="1" applyFont="1" applyBorder="1" applyAlignment="1">
      <alignment horizontal="left" vertical="center"/>
    </xf>
    <xf numFmtId="180" fontId="18" fillId="0" borderId="0" xfId="9" applyNumberFormat="1" applyFont="1" applyAlignment="1">
      <alignment vertical="center" shrinkToFit="1"/>
    </xf>
    <xf numFmtId="0" fontId="18" fillId="0" borderId="1" xfId="3" applyNumberFormat="1" applyFont="1" applyBorder="1" applyAlignment="1">
      <alignment vertical="center"/>
    </xf>
    <xf numFmtId="0" fontId="18" fillId="0" borderId="18" xfId="3" applyNumberFormat="1" applyFont="1" applyBorder="1" applyAlignment="1">
      <alignment vertical="center"/>
    </xf>
    <xf numFmtId="180" fontId="18" fillId="0" borderId="9" xfId="9" applyNumberFormat="1" applyFont="1" applyBorder="1" applyAlignment="1">
      <alignment vertical="center" shrinkToFit="1"/>
    </xf>
    <xf numFmtId="180" fontId="18" fillId="0" borderId="9" xfId="3" applyNumberFormat="1" applyFont="1" applyBorder="1" applyAlignment="1">
      <alignment vertical="center" shrinkToFit="1"/>
    </xf>
    <xf numFmtId="0" fontId="18" fillId="0" borderId="12" xfId="3" applyNumberFormat="1" applyFont="1" applyBorder="1" applyAlignment="1">
      <alignment vertical="center"/>
    </xf>
    <xf numFmtId="0" fontId="18" fillId="0" borderId="19" xfId="3" applyNumberFormat="1" applyFont="1" applyBorder="1" applyAlignment="1">
      <alignment vertical="center"/>
    </xf>
    <xf numFmtId="180" fontId="18" fillId="0" borderId="17" xfId="9" applyNumberFormat="1" applyFont="1" applyBorder="1" applyAlignment="1">
      <alignment vertical="center" shrinkToFit="1"/>
    </xf>
    <xf numFmtId="180" fontId="18" fillId="0" borderId="17" xfId="3" applyNumberFormat="1" applyFont="1" applyBorder="1" applyAlignment="1">
      <alignment vertical="center" shrinkToFit="1"/>
    </xf>
    <xf numFmtId="0" fontId="18" fillId="0" borderId="14" xfId="3" applyNumberFormat="1" applyFont="1" applyBorder="1" applyAlignment="1">
      <alignment vertical="center"/>
    </xf>
    <xf numFmtId="180" fontId="18" fillId="0" borderId="13" xfId="9" applyNumberFormat="1" applyFont="1" applyBorder="1" applyAlignment="1">
      <alignment vertical="center" shrinkToFit="1"/>
    </xf>
    <xf numFmtId="180" fontId="18" fillId="0" borderId="13" xfId="3" applyNumberFormat="1" applyFont="1" applyBorder="1" applyAlignment="1">
      <alignment vertical="center" shrinkToFit="1"/>
    </xf>
    <xf numFmtId="180" fontId="22" fillId="0" borderId="0" xfId="0" applyNumberFormat="1" applyFont="1" applyAlignment="1">
      <alignment horizontal="right"/>
    </xf>
    <xf numFmtId="180" fontId="22" fillId="0" borderId="13" xfId="0" applyNumberFormat="1" applyFont="1" applyBorder="1" applyAlignment="1">
      <alignment horizontal="right"/>
    </xf>
    <xf numFmtId="180" fontId="37" fillId="0" borderId="0" xfId="3" applyNumberFormat="1" applyFont="1" applyBorder="1"/>
    <xf numFmtId="180" fontId="39" fillId="0" borderId="13" xfId="3" applyNumberFormat="1" applyFont="1" applyBorder="1" applyAlignment="1">
      <alignment horizontal="right" vertical="center" shrinkToFit="1"/>
    </xf>
    <xf numFmtId="180" fontId="39" fillId="0" borderId="13" xfId="3" applyNumberFormat="1" applyFont="1" applyBorder="1" applyAlignment="1">
      <alignment vertical="center" shrinkToFit="1"/>
    </xf>
    <xf numFmtId="38" fontId="37" fillId="0" borderId="21" xfId="3" applyFont="1" applyBorder="1" applyAlignment="1">
      <alignment horizontal="center" vertical="center"/>
    </xf>
    <xf numFmtId="180" fontId="37" fillId="0" borderId="20" xfId="0" applyNumberFormat="1" applyFont="1" applyBorder="1" applyAlignment="1">
      <alignment horizontal="right" vertical="center"/>
    </xf>
    <xf numFmtId="180" fontId="37" fillId="0" borderId="9" xfId="3" applyNumberFormat="1" applyFont="1" applyBorder="1"/>
    <xf numFmtId="180" fontId="37" fillId="0" borderId="0" xfId="3" applyNumberFormat="1" applyFont="1" applyBorder="1" applyAlignment="1">
      <alignment horizontal="right"/>
    </xf>
    <xf numFmtId="180" fontId="37" fillId="0" borderId="0" xfId="0" applyNumberFormat="1" applyFont="1"/>
    <xf numFmtId="180" fontId="37" fillId="0" borderId="0" xfId="0" applyNumberFormat="1" applyFont="1" applyAlignment="1">
      <alignment horizontal="right"/>
    </xf>
    <xf numFmtId="180" fontId="37" fillId="0" borderId="13" xfId="0" applyNumberFormat="1" applyFont="1" applyBorder="1" applyAlignment="1">
      <alignment horizontal="right"/>
    </xf>
    <xf numFmtId="0" fontId="39" fillId="0" borderId="12" xfId="3" applyNumberFormat="1" applyFont="1" applyBorder="1" applyAlignment="1">
      <alignment vertical="center"/>
    </xf>
    <xf numFmtId="180" fontId="39" fillId="0" borderId="0" xfId="8" applyNumberFormat="1" applyFont="1" applyAlignment="1">
      <alignment vertical="center" shrinkToFit="1"/>
    </xf>
    <xf numFmtId="180" fontId="39" fillId="0" borderId="0" xfId="3" applyNumberFormat="1" applyFont="1" applyBorder="1" applyAlignment="1">
      <alignment vertical="center" shrinkToFit="1"/>
    </xf>
    <xf numFmtId="0" fontId="39" fillId="0" borderId="19" xfId="3" applyNumberFormat="1" applyFont="1" applyBorder="1" applyAlignment="1">
      <alignment vertical="center"/>
    </xf>
    <xf numFmtId="180" fontId="39" fillId="0" borderId="17" xfId="9" applyNumberFormat="1" applyFont="1" applyBorder="1" applyAlignment="1">
      <alignment vertical="center" shrinkToFit="1"/>
    </xf>
    <xf numFmtId="180" fontId="39" fillId="0" borderId="17" xfId="3" applyNumberFormat="1" applyFont="1" applyBorder="1" applyAlignment="1">
      <alignment vertical="center" shrinkToFit="1"/>
    </xf>
    <xf numFmtId="0" fontId="37" fillId="2" borderId="7" xfId="0" applyFont="1" applyFill="1" applyBorder="1" applyAlignment="1">
      <alignment horizontal="center" vertical="center"/>
    </xf>
    <xf numFmtId="180" fontId="39" fillId="0" borderId="13" xfId="8" applyNumberFormat="1" applyFont="1" applyBorder="1" applyAlignment="1">
      <alignment vertical="center" shrinkToFit="1"/>
    </xf>
    <xf numFmtId="0" fontId="39" fillId="3" borderId="6" xfId="0" applyFont="1" applyFill="1" applyBorder="1" applyAlignment="1">
      <alignment horizontal="center" vertical="center" shrinkToFit="1"/>
    </xf>
    <xf numFmtId="0" fontId="39" fillId="0" borderId="14" xfId="3" applyNumberFormat="1" applyFont="1" applyBorder="1" applyAlignment="1">
      <alignment vertical="center"/>
    </xf>
    <xf numFmtId="180" fontId="18" fillId="0" borderId="9" xfId="0" applyNumberFormat="1" applyFont="1" applyBorder="1" applyAlignment="1">
      <alignment vertical="center" shrinkToFit="1"/>
    </xf>
    <xf numFmtId="0" fontId="14" fillId="0" borderId="0" xfId="3" applyNumberFormat="1" applyFont="1" applyAlignment="1"/>
    <xf numFmtId="38" fontId="21" fillId="0" borderId="12" xfId="3" applyFont="1" applyBorder="1" applyAlignment="1">
      <alignment horizontal="right" vertical="center" shrinkToFit="1"/>
    </xf>
    <xf numFmtId="180" fontId="18" fillId="0" borderId="5" xfId="3" applyNumberFormat="1" applyFont="1" applyBorder="1" applyAlignment="1">
      <alignment horizontal="right" vertical="center" shrinkToFit="1"/>
    </xf>
    <xf numFmtId="180" fontId="18" fillId="0" borderId="0" xfId="3" applyNumberFormat="1" applyFont="1" applyBorder="1" applyAlignment="1">
      <alignment horizontal="right" vertical="center" shrinkToFit="1"/>
    </xf>
    <xf numFmtId="180" fontId="18" fillId="0" borderId="12" xfId="3" applyNumberFormat="1" applyFont="1" applyBorder="1" applyAlignment="1">
      <alignment horizontal="right" vertical="center" shrinkToFit="1"/>
    </xf>
    <xf numFmtId="0" fontId="0" fillId="0" borderId="0" xfId="0" applyAlignment="1">
      <alignment horizontal="center" vertical="center"/>
    </xf>
    <xf numFmtId="0" fontId="18" fillId="2" borderId="26" xfId="0" applyFont="1" applyFill="1" applyBorder="1" applyAlignment="1">
      <alignment horizontal="center" vertical="center" wrapText="1"/>
    </xf>
    <xf numFmtId="0" fontId="18" fillId="2" borderId="24" xfId="0" applyFont="1" applyFill="1" applyBorder="1" applyAlignment="1">
      <alignment horizontal="center" vertical="center" shrinkToFit="1"/>
    </xf>
    <xf numFmtId="38" fontId="38" fillId="0" borderId="24" xfId="3" applyFont="1" applyBorder="1" applyAlignment="1">
      <alignment horizontal="right" vertical="center" shrinkToFit="1"/>
    </xf>
    <xf numFmtId="180" fontId="39" fillId="0" borderId="8" xfId="3" applyNumberFormat="1" applyFont="1" applyBorder="1" applyAlignment="1">
      <alignment horizontal="right" vertical="center" shrinkToFit="1"/>
    </xf>
    <xf numFmtId="180" fontId="39" fillId="0" borderId="24" xfId="3" applyNumberFormat="1" applyFont="1" applyBorder="1" applyAlignment="1">
      <alignment horizontal="right" vertical="center" shrinkToFit="1"/>
    </xf>
    <xf numFmtId="0" fontId="18" fillId="0" borderId="24" xfId="3" applyNumberFormat="1" applyFont="1" applyBorder="1" applyAlignment="1">
      <alignment shrinkToFit="1"/>
    </xf>
    <xf numFmtId="180" fontId="18" fillId="0" borderId="8" xfId="3" applyNumberFormat="1" applyFont="1" applyBorder="1" applyAlignment="1">
      <alignment shrinkToFit="1"/>
    </xf>
    <xf numFmtId="180" fontId="18" fillId="0" borderId="13" xfId="3" applyNumberFormat="1" applyFont="1" applyBorder="1" applyAlignment="1">
      <alignment horizontal="right" vertical="center" shrinkToFit="1"/>
    </xf>
    <xf numFmtId="180" fontId="18" fillId="0" borderId="24" xfId="3" applyNumberFormat="1" applyFont="1" applyBorder="1" applyAlignment="1">
      <alignment horizontal="right" vertical="center" shrinkToFit="1"/>
    </xf>
    <xf numFmtId="0" fontId="21" fillId="0" borderId="0" xfId="0" applyFont="1"/>
    <xf numFmtId="38" fontId="42" fillId="0" borderId="15" xfId="3" applyFont="1" applyBorder="1" applyAlignment="1">
      <alignment horizontal="right" vertical="center"/>
    </xf>
    <xf numFmtId="38" fontId="42" fillId="0" borderId="0" xfId="3" applyFont="1" applyBorder="1" applyAlignment="1">
      <alignment horizontal="right" vertical="center"/>
    </xf>
    <xf numFmtId="38" fontId="42" fillId="0" borderId="9" xfId="3" applyFont="1" applyBorder="1" applyAlignment="1">
      <alignment horizontal="right" vertical="center"/>
    </xf>
    <xf numFmtId="38" fontId="42" fillId="0" borderId="17" xfId="3" applyFont="1" applyBorder="1" applyAlignment="1">
      <alignment horizontal="right" vertical="center"/>
    </xf>
    <xf numFmtId="38" fontId="43" fillId="0" borderId="17" xfId="3" applyFont="1" applyBorder="1" applyAlignment="1">
      <alignment horizontal="right" vertical="center"/>
    </xf>
    <xf numFmtId="38" fontId="42" fillId="0" borderId="13" xfId="3" applyFont="1" applyBorder="1" applyAlignment="1">
      <alignment horizontal="right" vertical="center"/>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6"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6" xfId="0" applyFont="1" applyFill="1" applyBorder="1" applyAlignment="1">
      <alignment horizontal="center" vertical="center"/>
    </xf>
    <xf numFmtId="180" fontId="18" fillId="2" borderId="3" xfId="3" applyNumberFormat="1" applyFont="1" applyFill="1" applyBorder="1" applyAlignment="1">
      <alignment horizontal="center" vertical="center"/>
    </xf>
    <xf numFmtId="180" fontId="18" fillId="2" borderId="4" xfId="3" applyNumberFormat="1"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180" fontId="18" fillId="2" borderId="10" xfId="3" applyNumberFormat="1" applyFont="1" applyFill="1" applyBorder="1" applyAlignment="1">
      <alignment horizontal="center" vertical="center"/>
    </xf>
  </cellXfs>
  <cellStyles count="26">
    <cellStyle name="パーセント 2" xfId="1" xr:uid="{00000000-0005-0000-0000-000001000000}"/>
    <cellStyle name="パーセント 3" xfId="12" xr:uid="{00000000-0005-0000-0000-000002000000}"/>
    <cellStyle name="パーセント 4" xfId="24" xr:uid="{00000000-0005-0000-0000-000003000000}"/>
    <cellStyle name="ハイパーリンク" xfId="2" builtinId="8"/>
    <cellStyle name="ハイパーリンク 2" xfId="20" xr:uid="{00000000-0005-0000-0000-000005000000}"/>
    <cellStyle name="桁区切り" xfId="3" builtinId="6"/>
    <cellStyle name="桁区切り 2" xfId="4" xr:uid="{00000000-0005-0000-0000-000007000000}"/>
    <cellStyle name="桁区切り 2 3" xfId="5" xr:uid="{00000000-0005-0000-0000-000008000000}"/>
    <cellStyle name="桁区切り 2 3 2" xfId="13" xr:uid="{00000000-0005-0000-0000-000009000000}"/>
    <cellStyle name="桁区切り 3" xfId="10" xr:uid="{00000000-0005-0000-0000-00000A000000}"/>
    <cellStyle name="桁区切り 4" xfId="23" xr:uid="{00000000-0005-0000-0000-00000B000000}"/>
    <cellStyle name="桁区切り[0]_P110生活保護の推移" xfId="6" xr:uid="{00000000-0005-0000-0000-00000C000000}"/>
    <cellStyle name="通貨 2" xfId="21" xr:uid="{00000000-0005-0000-0000-000015000000}"/>
    <cellStyle name="標準" xfId="0" builtinId="0"/>
    <cellStyle name="標準 2" xfId="7" xr:uid="{00000000-0005-0000-0000-000017000000}"/>
    <cellStyle name="標準 2 2" xfId="15" xr:uid="{00000000-0005-0000-0000-000018000000}"/>
    <cellStyle name="標準 2 2 2" xfId="25" xr:uid="{266D1803-D11B-4FF5-99B2-57AE9EC2CFAE}"/>
    <cellStyle name="標準 2 3" xfId="8" xr:uid="{00000000-0005-0000-0000-000019000000}"/>
    <cellStyle name="標準 2 4" xfId="14" xr:uid="{00000000-0005-0000-0000-00001A000000}"/>
    <cellStyle name="標準 3" xfId="11" xr:uid="{00000000-0005-0000-0000-00001B000000}"/>
    <cellStyle name="標準 4" xfId="16" xr:uid="{00000000-0005-0000-0000-00001C000000}"/>
    <cellStyle name="標準 5" xfId="17" xr:uid="{00000000-0005-0000-0000-00001D000000}"/>
    <cellStyle name="標準 6" xfId="18" xr:uid="{00000000-0005-0000-0000-00001E000000}"/>
    <cellStyle name="標準 7" xfId="19" xr:uid="{00000000-0005-0000-0000-00001F000000}"/>
    <cellStyle name="標準 8" xfId="22" xr:uid="{00000000-0005-0000-0000-000020000000}"/>
    <cellStyle name="標準_Ｃ市区町村別、規模別統計表" xfId="9" xr:uid="{00000000-0005-0000-0000-000022000000}"/>
  </cellStyles>
  <dxfs count="0"/>
  <tableStyles count="0" defaultTableStyle="TableStyleMedium9" defaultPivotStyle="PivotStyleLight16"/>
  <colors>
    <mruColors>
      <color rgb="FFFFFF99"/>
      <color rgb="FFF977DD"/>
      <color rgb="FFFCA2E4"/>
      <color rgb="FFF715B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工業の推移（事業所数、従業者数）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'38'!$D$3:$D$4</c:f>
              <c:strCache>
                <c:ptCount val="2"/>
                <c:pt idx="0">
                  <c:v>事業所数</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'38'!$C$5:$C$9</c:f>
              <c:strCache>
                <c:ptCount val="5"/>
                <c:pt idx="0">
                  <c:v>平成29年</c:v>
                </c:pt>
                <c:pt idx="1">
                  <c:v>30年</c:v>
                </c:pt>
                <c:pt idx="2">
                  <c:v>令和元年</c:v>
                </c:pt>
                <c:pt idx="3">
                  <c:v>２年</c:v>
                </c:pt>
                <c:pt idx="4">
                  <c:v>４年</c:v>
                </c:pt>
              </c:strCache>
            </c:strRef>
          </c:cat>
          <c:val>
            <c:numRef>
              <c:f>'38'!$D$5:$D$9</c:f>
              <c:numCache>
                <c:formatCode>#,##0;"△ "#,##0</c:formatCode>
                <c:ptCount val="5"/>
                <c:pt idx="0">
                  <c:v>603</c:v>
                </c:pt>
                <c:pt idx="1">
                  <c:v>595</c:v>
                </c:pt>
                <c:pt idx="2">
                  <c:v>591</c:v>
                </c:pt>
                <c:pt idx="3">
                  <c:v>578</c:v>
                </c:pt>
                <c:pt idx="4">
                  <c:v>737</c:v>
                </c:pt>
              </c:numCache>
            </c:numRef>
          </c:val>
          <c:extLst>
            <c:ext xmlns:c16="http://schemas.microsoft.com/office/drawing/2014/chart" uri="{C3380CC4-5D6E-409C-BE32-E72D297353CC}">
              <c16:uniqueId val="{00000000-91F1-4F7A-B371-1E99B569BEA8}"/>
            </c:ext>
          </c:extLst>
        </c:ser>
        <c:dLbls>
          <c:showLegendKey val="0"/>
          <c:showVal val="0"/>
          <c:showCatName val="0"/>
          <c:showSerName val="0"/>
          <c:showPercent val="0"/>
          <c:showBubbleSize val="0"/>
        </c:dLbls>
        <c:gapWidth val="219"/>
        <c:axId val="481582896"/>
        <c:axId val="481585248"/>
      </c:barChart>
      <c:lineChart>
        <c:grouping val="standard"/>
        <c:varyColors val="0"/>
        <c:ser>
          <c:idx val="1"/>
          <c:order val="1"/>
          <c:tx>
            <c:strRef>
              <c:f>'38'!$E$3:$G$3</c:f>
              <c:strCache>
                <c:ptCount val="1"/>
                <c:pt idx="0">
                  <c:v>従業者数</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'38'!$C$5:$C$9</c:f>
              <c:strCache>
                <c:ptCount val="5"/>
                <c:pt idx="0">
                  <c:v>平成29年</c:v>
                </c:pt>
                <c:pt idx="1">
                  <c:v>30年</c:v>
                </c:pt>
                <c:pt idx="2">
                  <c:v>令和元年</c:v>
                </c:pt>
                <c:pt idx="3">
                  <c:v>２年</c:v>
                </c:pt>
                <c:pt idx="4">
                  <c:v>４年</c:v>
                </c:pt>
              </c:strCache>
            </c:strRef>
          </c:cat>
          <c:val>
            <c:numRef>
              <c:f>'38'!$E$5:$E$9</c:f>
              <c:numCache>
                <c:formatCode>#,##0;"△ "#,##0</c:formatCode>
                <c:ptCount val="5"/>
                <c:pt idx="0">
                  <c:v>12692</c:v>
                </c:pt>
                <c:pt idx="1">
                  <c:v>12633</c:v>
                </c:pt>
                <c:pt idx="2">
                  <c:v>12718</c:v>
                </c:pt>
                <c:pt idx="3">
                  <c:v>12641</c:v>
                </c:pt>
                <c:pt idx="4">
                  <c:v>12863</c:v>
                </c:pt>
              </c:numCache>
            </c:numRef>
          </c:val>
          <c:smooth val="0"/>
          <c:extLst>
            <c:ext xmlns:c16="http://schemas.microsoft.com/office/drawing/2014/chart" uri="{C3380CC4-5D6E-409C-BE32-E72D297353CC}">
              <c16:uniqueId val="{00000001-91F1-4F7A-B371-1E99B569BEA8}"/>
            </c:ext>
          </c:extLst>
        </c:ser>
        <c:dLbls>
          <c:showLegendKey val="0"/>
          <c:showVal val="0"/>
          <c:showCatName val="0"/>
          <c:showSerName val="0"/>
          <c:showPercent val="0"/>
          <c:showBubbleSize val="0"/>
        </c:dLbls>
        <c:marker val="1"/>
        <c:smooth val="0"/>
        <c:axId val="481586424"/>
        <c:axId val="481585640"/>
      </c:lineChart>
      <c:catAx>
        <c:axId val="48158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5248"/>
        <c:crosses val="autoZero"/>
        <c:auto val="1"/>
        <c:lblAlgn val="ctr"/>
        <c:lblOffset val="100"/>
        <c:noMultiLvlLbl val="0"/>
      </c:catAx>
      <c:valAx>
        <c:axId val="481585248"/>
        <c:scaling>
          <c:orientation val="minMax"/>
          <c:max val="8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2896"/>
        <c:crosses val="autoZero"/>
        <c:crossBetween val="between"/>
        <c:majorUnit val="100"/>
      </c:valAx>
      <c:valAx>
        <c:axId val="481585640"/>
        <c:scaling>
          <c:orientation val="minMax"/>
          <c:max val="16000"/>
          <c:min val="0"/>
        </c:scaling>
        <c:delete val="0"/>
        <c:axPos val="r"/>
        <c:numFmt formatCode="#,##0;&quot;△ &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6424"/>
        <c:crosses val="max"/>
        <c:crossBetween val="between"/>
        <c:majorUnit val="2000"/>
      </c:valAx>
      <c:catAx>
        <c:axId val="481586424"/>
        <c:scaling>
          <c:orientation val="minMax"/>
        </c:scaling>
        <c:delete val="1"/>
        <c:axPos val="b"/>
        <c:numFmt formatCode="General" sourceLinked="1"/>
        <c:majorTickMark val="out"/>
        <c:minorTickMark val="none"/>
        <c:tickLblPos val="nextTo"/>
        <c:crossAx val="4815856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製造業の産業（中分類）別事業所・従業者数</a:t>
            </a:r>
            <a:endParaRPr lang="en-US" altLang="ja-JP"/>
          </a:p>
          <a:p>
            <a:pPr>
              <a:defRPr/>
            </a:pPr>
            <a:r>
              <a:rPr lang="ja-JP" altLang="en-US"/>
              <a:t>（令和４年経済構造実態調査）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'37'!$R$30</c:f>
              <c:strCache>
                <c:ptCount val="1"/>
                <c:pt idx="0">
                  <c:v>事業所数</c:v>
                </c:pt>
              </c:strCache>
            </c:strRef>
          </c:tx>
          <c:spPr>
            <a:solidFill>
              <a:schemeClr val="accent5">
                <a:lumMod val="40000"/>
                <a:lumOff val="60000"/>
              </a:schemeClr>
            </a:solidFill>
            <a:ln>
              <a:noFill/>
            </a:ln>
            <a:effectLst/>
          </c:spPr>
          <c:invertIfNegative val="0"/>
          <c:cat>
            <c:strRef>
              <c:f>'37'!$Q$31:$Q$54</c:f>
              <c:strCache>
                <c:ptCount val="24"/>
                <c:pt idx="0">
                  <c:v>食料品</c:v>
                </c:pt>
                <c:pt idx="1">
                  <c:v>飲料</c:v>
                </c:pt>
                <c:pt idx="2">
                  <c:v>繊維</c:v>
                </c:pt>
                <c:pt idx="3">
                  <c:v>木材</c:v>
                </c:pt>
                <c:pt idx="4">
                  <c:v>家具</c:v>
                </c:pt>
                <c:pt idx="5">
                  <c:v>紙・パルプ</c:v>
                </c:pt>
                <c:pt idx="6">
                  <c:v>印刷</c:v>
                </c:pt>
                <c:pt idx="7">
                  <c:v>化学</c:v>
                </c:pt>
                <c:pt idx="8">
                  <c:v>石油</c:v>
                </c:pt>
                <c:pt idx="9">
                  <c:v>プラスチック</c:v>
                </c:pt>
                <c:pt idx="10">
                  <c:v>ゴム</c:v>
                </c:pt>
                <c:pt idx="11">
                  <c:v>なめし革</c:v>
                </c:pt>
                <c:pt idx="12">
                  <c:v>窯業</c:v>
                </c:pt>
                <c:pt idx="13">
                  <c:v>鉄鋼</c:v>
                </c:pt>
                <c:pt idx="14">
                  <c:v>非鉄金属</c:v>
                </c:pt>
                <c:pt idx="15">
                  <c:v>金属</c:v>
                </c:pt>
                <c:pt idx="16">
                  <c:v>はん用機器</c:v>
                </c:pt>
                <c:pt idx="17">
                  <c:v>生産用機器</c:v>
                </c:pt>
                <c:pt idx="18">
                  <c:v>業務用機器</c:v>
                </c:pt>
                <c:pt idx="19">
                  <c:v>電子部品</c:v>
                </c:pt>
                <c:pt idx="20">
                  <c:v>電気機器</c:v>
                </c:pt>
                <c:pt idx="21">
                  <c:v>情報機器</c:v>
                </c:pt>
                <c:pt idx="22">
                  <c:v>輸送用機器</c:v>
                </c:pt>
                <c:pt idx="23">
                  <c:v>その他</c:v>
                </c:pt>
              </c:strCache>
            </c:strRef>
          </c:cat>
          <c:val>
            <c:numRef>
              <c:f>'37'!$R$31:$R$54</c:f>
              <c:numCache>
                <c:formatCode>#,##0;"△ "#,##0</c:formatCode>
                <c:ptCount val="24"/>
                <c:pt idx="0">
                  <c:v>40</c:v>
                </c:pt>
                <c:pt idx="1">
                  <c:v>3</c:v>
                </c:pt>
                <c:pt idx="2">
                  <c:v>11</c:v>
                </c:pt>
                <c:pt idx="3">
                  <c:v>10</c:v>
                </c:pt>
                <c:pt idx="4">
                  <c:v>40</c:v>
                </c:pt>
                <c:pt idx="5">
                  <c:v>40</c:v>
                </c:pt>
                <c:pt idx="6">
                  <c:v>47</c:v>
                </c:pt>
                <c:pt idx="7">
                  <c:v>19</c:v>
                </c:pt>
                <c:pt idx="8">
                  <c:v>1</c:v>
                </c:pt>
                <c:pt idx="9">
                  <c:v>60</c:v>
                </c:pt>
                <c:pt idx="10">
                  <c:v>29</c:v>
                </c:pt>
                <c:pt idx="11">
                  <c:v>6</c:v>
                </c:pt>
                <c:pt idx="12">
                  <c:v>15</c:v>
                </c:pt>
                <c:pt idx="13">
                  <c:v>19</c:v>
                </c:pt>
                <c:pt idx="14">
                  <c:v>4</c:v>
                </c:pt>
                <c:pt idx="15">
                  <c:v>215</c:v>
                </c:pt>
                <c:pt idx="16">
                  <c:v>22</c:v>
                </c:pt>
                <c:pt idx="17">
                  <c:v>62</c:v>
                </c:pt>
                <c:pt idx="18">
                  <c:v>8</c:v>
                </c:pt>
                <c:pt idx="19">
                  <c:v>3</c:v>
                </c:pt>
                <c:pt idx="20">
                  <c:v>25</c:v>
                </c:pt>
                <c:pt idx="21">
                  <c:v>2</c:v>
                </c:pt>
                <c:pt idx="22">
                  <c:v>18</c:v>
                </c:pt>
                <c:pt idx="23">
                  <c:v>38</c:v>
                </c:pt>
              </c:numCache>
            </c:numRef>
          </c:val>
          <c:extLst>
            <c:ext xmlns:c16="http://schemas.microsoft.com/office/drawing/2014/chart" uri="{C3380CC4-5D6E-409C-BE32-E72D297353CC}">
              <c16:uniqueId val="{00000000-16D6-4349-B3D8-5D0C66BB40C9}"/>
            </c:ext>
          </c:extLst>
        </c:ser>
        <c:ser>
          <c:idx val="2"/>
          <c:order val="2"/>
          <c:tx>
            <c:strRef>
              <c:f>'37'!$T$30</c:f>
              <c:strCache>
                <c:ptCount val="1"/>
                <c:pt idx="0">
                  <c:v>い</c:v>
                </c:pt>
              </c:strCache>
            </c:strRef>
          </c:tx>
          <c:spPr>
            <a:solidFill>
              <a:schemeClr val="accent3"/>
            </a:solidFill>
            <a:ln>
              <a:noFill/>
            </a:ln>
            <a:effectLst/>
          </c:spPr>
          <c:invertIfNegative val="0"/>
          <c:cat>
            <c:strRef>
              <c:f>'37'!$Q$31:$Q$54</c:f>
              <c:strCache>
                <c:ptCount val="24"/>
                <c:pt idx="0">
                  <c:v>食料品</c:v>
                </c:pt>
                <c:pt idx="1">
                  <c:v>飲料</c:v>
                </c:pt>
                <c:pt idx="2">
                  <c:v>繊維</c:v>
                </c:pt>
                <c:pt idx="3">
                  <c:v>木材</c:v>
                </c:pt>
                <c:pt idx="4">
                  <c:v>家具</c:v>
                </c:pt>
                <c:pt idx="5">
                  <c:v>紙・パルプ</c:v>
                </c:pt>
                <c:pt idx="6">
                  <c:v>印刷</c:v>
                </c:pt>
                <c:pt idx="7">
                  <c:v>化学</c:v>
                </c:pt>
                <c:pt idx="8">
                  <c:v>石油</c:v>
                </c:pt>
                <c:pt idx="9">
                  <c:v>プラスチック</c:v>
                </c:pt>
                <c:pt idx="10">
                  <c:v>ゴム</c:v>
                </c:pt>
                <c:pt idx="11">
                  <c:v>なめし革</c:v>
                </c:pt>
                <c:pt idx="12">
                  <c:v>窯業</c:v>
                </c:pt>
                <c:pt idx="13">
                  <c:v>鉄鋼</c:v>
                </c:pt>
                <c:pt idx="14">
                  <c:v>非鉄金属</c:v>
                </c:pt>
                <c:pt idx="15">
                  <c:v>金属</c:v>
                </c:pt>
                <c:pt idx="16">
                  <c:v>はん用機器</c:v>
                </c:pt>
                <c:pt idx="17">
                  <c:v>生産用機器</c:v>
                </c:pt>
                <c:pt idx="18">
                  <c:v>業務用機器</c:v>
                </c:pt>
                <c:pt idx="19">
                  <c:v>電子部品</c:v>
                </c:pt>
                <c:pt idx="20">
                  <c:v>電気機器</c:v>
                </c:pt>
                <c:pt idx="21">
                  <c:v>情報機器</c:v>
                </c:pt>
                <c:pt idx="22">
                  <c:v>輸送用機器</c:v>
                </c:pt>
                <c:pt idx="23">
                  <c:v>その他</c:v>
                </c:pt>
              </c:strCache>
            </c:strRef>
          </c:cat>
          <c:val>
            <c:numRef>
              <c:f>'37'!$T$31:$T$54</c:f>
              <c:numCache>
                <c:formatCode>#,##0;"△ "#,##0</c:formatCode>
                <c:ptCount val="24"/>
              </c:numCache>
            </c:numRef>
          </c:val>
          <c:extLst>
            <c:ext xmlns:c16="http://schemas.microsoft.com/office/drawing/2014/chart" uri="{C3380CC4-5D6E-409C-BE32-E72D297353CC}">
              <c16:uniqueId val="{00000001-16D6-4349-B3D8-5D0C66BB40C9}"/>
            </c:ext>
          </c:extLst>
        </c:ser>
        <c:dLbls>
          <c:showLegendKey val="0"/>
          <c:showVal val="0"/>
          <c:showCatName val="0"/>
          <c:showSerName val="0"/>
          <c:showPercent val="0"/>
          <c:showBubbleSize val="0"/>
        </c:dLbls>
        <c:gapWidth val="150"/>
        <c:axId val="481580544"/>
        <c:axId val="481580936"/>
      </c:barChart>
      <c:barChart>
        <c:barDir val="col"/>
        <c:grouping val="clustered"/>
        <c:varyColors val="0"/>
        <c:ser>
          <c:idx val="1"/>
          <c:order val="1"/>
          <c:tx>
            <c:strRef>
              <c:f>'37'!$S$30</c:f>
              <c:strCache>
                <c:ptCount val="1"/>
                <c:pt idx="0">
                  <c:v>あ</c:v>
                </c:pt>
              </c:strCache>
            </c:strRef>
          </c:tx>
          <c:spPr>
            <a:solidFill>
              <a:schemeClr val="accent2"/>
            </a:solidFill>
            <a:ln>
              <a:solidFill>
                <a:srgbClr val="FF0000"/>
              </a:solidFill>
            </a:ln>
            <a:effectLst/>
          </c:spPr>
          <c:invertIfNegative val="0"/>
          <c:cat>
            <c:strRef>
              <c:f>'37'!$Q$31:$Q$54</c:f>
              <c:strCache>
                <c:ptCount val="24"/>
                <c:pt idx="0">
                  <c:v>食料品</c:v>
                </c:pt>
                <c:pt idx="1">
                  <c:v>飲料</c:v>
                </c:pt>
                <c:pt idx="2">
                  <c:v>繊維</c:v>
                </c:pt>
                <c:pt idx="3">
                  <c:v>木材</c:v>
                </c:pt>
                <c:pt idx="4">
                  <c:v>家具</c:v>
                </c:pt>
                <c:pt idx="5">
                  <c:v>紙・パルプ</c:v>
                </c:pt>
                <c:pt idx="6">
                  <c:v>印刷</c:v>
                </c:pt>
                <c:pt idx="7">
                  <c:v>化学</c:v>
                </c:pt>
                <c:pt idx="8">
                  <c:v>石油</c:v>
                </c:pt>
                <c:pt idx="9">
                  <c:v>プラスチック</c:v>
                </c:pt>
                <c:pt idx="10">
                  <c:v>ゴム</c:v>
                </c:pt>
                <c:pt idx="11">
                  <c:v>なめし革</c:v>
                </c:pt>
                <c:pt idx="12">
                  <c:v>窯業</c:v>
                </c:pt>
                <c:pt idx="13">
                  <c:v>鉄鋼</c:v>
                </c:pt>
                <c:pt idx="14">
                  <c:v>非鉄金属</c:v>
                </c:pt>
                <c:pt idx="15">
                  <c:v>金属</c:v>
                </c:pt>
                <c:pt idx="16">
                  <c:v>はん用機器</c:v>
                </c:pt>
                <c:pt idx="17">
                  <c:v>生産用機器</c:v>
                </c:pt>
                <c:pt idx="18">
                  <c:v>業務用機器</c:v>
                </c:pt>
                <c:pt idx="19">
                  <c:v>電子部品</c:v>
                </c:pt>
                <c:pt idx="20">
                  <c:v>電気機器</c:v>
                </c:pt>
                <c:pt idx="21">
                  <c:v>情報機器</c:v>
                </c:pt>
                <c:pt idx="22">
                  <c:v>輸送用機器</c:v>
                </c:pt>
                <c:pt idx="23">
                  <c:v>その他</c:v>
                </c:pt>
              </c:strCache>
            </c:strRef>
          </c:cat>
          <c:val>
            <c:numRef>
              <c:f>'37'!$S$31:$S$54</c:f>
              <c:numCache>
                <c:formatCode>#,##0;"△ "#,##0</c:formatCode>
                <c:ptCount val="24"/>
              </c:numCache>
            </c:numRef>
          </c:val>
          <c:extLst>
            <c:ext xmlns:c16="http://schemas.microsoft.com/office/drawing/2014/chart" uri="{C3380CC4-5D6E-409C-BE32-E72D297353CC}">
              <c16:uniqueId val="{00000002-16D6-4349-B3D8-5D0C66BB40C9}"/>
            </c:ext>
          </c:extLst>
        </c:ser>
        <c:ser>
          <c:idx val="3"/>
          <c:order val="3"/>
          <c:tx>
            <c:strRef>
              <c:f>'37'!$U$30</c:f>
              <c:strCache>
                <c:ptCount val="1"/>
                <c:pt idx="0">
                  <c:v>従業者数</c:v>
                </c:pt>
              </c:strCache>
            </c:strRef>
          </c:tx>
          <c:spPr>
            <a:solidFill>
              <a:schemeClr val="accent4"/>
            </a:solidFill>
            <a:ln>
              <a:noFill/>
            </a:ln>
            <a:effectLst/>
          </c:spPr>
          <c:invertIfNegative val="0"/>
          <c:cat>
            <c:strRef>
              <c:f>'37'!$Q$31:$Q$54</c:f>
              <c:strCache>
                <c:ptCount val="24"/>
                <c:pt idx="0">
                  <c:v>食料品</c:v>
                </c:pt>
                <c:pt idx="1">
                  <c:v>飲料</c:v>
                </c:pt>
                <c:pt idx="2">
                  <c:v>繊維</c:v>
                </c:pt>
                <c:pt idx="3">
                  <c:v>木材</c:v>
                </c:pt>
                <c:pt idx="4">
                  <c:v>家具</c:v>
                </c:pt>
                <c:pt idx="5">
                  <c:v>紙・パルプ</c:v>
                </c:pt>
                <c:pt idx="6">
                  <c:v>印刷</c:v>
                </c:pt>
                <c:pt idx="7">
                  <c:v>化学</c:v>
                </c:pt>
                <c:pt idx="8">
                  <c:v>石油</c:v>
                </c:pt>
                <c:pt idx="9">
                  <c:v>プラスチック</c:v>
                </c:pt>
                <c:pt idx="10">
                  <c:v>ゴム</c:v>
                </c:pt>
                <c:pt idx="11">
                  <c:v>なめし革</c:v>
                </c:pt>
                <c:pt idx="12">
                  <c:v>窯業</c:v>
                </c:pt>
                <c:pt idx="13">
                  <c:v>鉄鋼</c:v>
                </c:pt>
                <c:pt idx="14">
                  <c:v>非鉄金属</c:v>
                </c:pt>
                <c:pt idx="15">
                  <c:v>金属</c:v>
                </c:pt>
                <c:pt idx="16">
                  <c:v>はん用機器</c:v>
                </c:pt>
                <c:pt idx="17">
                  <c:v>生産用機器</c:v>
                </c:pt>
                <c:pt idx="18">
                  <c:v>業務用機器</c:v>
                </c:pt>
                <c:pt idx="19">
                  <c:v>電子部品</c:v>
                </c:pt>
                <c:pt idx="20">
                  <c:v>電気機器</c:v>
                </c:pt>
                <c:pt idx="21">
                  <c:v>情報機器</c:v>
                </c:pt>
                <c:pt idx="22">
                  <c:v>輸送用機器</c:v>
                </c:pt>
                <c:pt idx="23">
                  <c:v>その他</c:v>
                </c:pt>
              </c:strCache>
            </c:strRef>
          </c:cat>
          <c:val>
            <c:numRef>
              <c:f>'37'!$U$31:$U$54</c:f>
              <c:numCache>
                <c:formatCode>#,##0;"△ "#,##0</c:formatCode>
                <c:ptCount val="24"/>
                <c:pt idx="0">
                  <c:v>3077</c:v>
                </c:pt>
                <c:pt idx="1">
                  <c:v>47</c:v>
                </c:pt>
                <c:pt idx="2">
                  <c:v>55</c:v>
                </c:pt>
                <c:pt idx="3">
                  <c:v>80</c:v>
                </c:pt>
                <c:pt idx="4">
                  <c:v>351</c:v>
                </c:pt>
                <c:pt idx="5">
                  <c:v>1233</c:v>
                </c:pt>
                <c:pt idx="6">
                  <c:v>817</c:v>
                </c:pt>
                <c:pt idx="7">
                  <c:v>452</c:v>
                </c:pt>
                <c:pt idx="8">
                  <c:v>17</c:v>
                </c:pt>
                <c:pt idx="9">
                  <c:v>586</c:v>
                </c:pt>
                <c:pt idx="10">
                  <c:v>344</c:v>
                </c:pt>
                <c:pt idx="11">
                  <c:v>84</c:v>
                </c:pt>
                <c:pt idx="12">
                  <c:v>206</c:v>
                </c:pt>
                <c:pt idx="13">
                  <c:v>394</c:v>
                </c:pt>
                <c:pt idx="14">
                  <c:v>38</c:v>
                </c:pt>
                <c:pt idx="15">
                  <c:v>2598</c:v>
                </c:pt>
                <c:pt idx="16">
                  <c:v>346</c:v>
                </c:pt>
                <c:pt idx="17">
                  <c:v>499</c:v>
                </c:pt>
                <c:pt idx="18">
                  <c:v>73</c:v>
                </c:pt>
                <c:pt idx="19">
                  <c:v>51</c:v>
                </c:pt>
                <c:pt idx="20">
                  <c:v>382</c:v>
                </c:pt>
                <c:pt idx="21">
                  <c:v>44</c:v>
                </c:pt>
                <c:pt idx="22">
                  <c:v>452</c:v>
                </c:pt>
                <c:pt idx="23">
                  <c:v>637</c:v>
                </c:pt>
              </c:numCache>
            </c:numRef>
          </c:val>
          <c:extLst>
            <c:ext xmlns:c16="http://schemas.microsoft.com/office/drawing/2014/chart" uri="{C3380CC4-5D6E-409C-BE32-E72D297353CC}">
              <c16:uniqueId val="{00000003-16D6-4349-B3D8-5D0C66BB40C9}"/>
            </c:ext>
          </c:extLst>
        </c:ser>
        <c:dLbls>
          <c:showLegendKey val="0"/>
          <c:showVal val="0"/>
          <c:showCatName val="0"/>
          <c:showSerName val="0"/>
          <c:showPercent val="0"/>
          <c:showBubbleSize val="0"/>
        </c:dLbls>
        <c:gapWidth val="150"/>
        <c:axId val="481583288"/>
        <c:axId val="481582504"/>
      </c:barChart>
      <c:catAx>
        <c:axId val="48158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2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0936"/>
        <c:crosses val="autoZero"/>
        <c:auto val="1"/>
        <c:lblAlgn val="ctr"/>
        <c:lblOffset val="100"/>
        <c:noMultiLvlLbl val="0"/>
      </c:catAx>
      <c:valAx>
        <c:axId val="481580936"/>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0544"/>
        <c:crossesAt val="1"/>
        <c:crossBetween val="between"/>
        <c:majorUnit val="40"/>
      </c:valAx>
      <c:valAx>
        <c:axId val="481582504"/>
        <c:scaling>
          <c:orientation val="minMax"/>
          <c:max val="3600"/>
        </c:scaling>
        <c:delete val="0"/>
        <c:axPos val="r"/>
        <c:numFmt formatCode="#,##0;&quot;△ &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1583288"/>
        <c:crosses val="max"/>
        <c:crossBetween val="between"/>
        <c:majorUnit val="600"/>
      </c:valAx>
      <c:catAx>
        <c:axId val="481583288"/>
        <c:scaling>
          <c:orientation val="minMax"/>
        </c:scaling>
        <c:delete val="1"/>
        <c:axPos val="b"/>
        <c:numFmt formatCode="General" sourceLinked="1"/>
        <c:majorTickMark val="out"/>
        <c:minorTickMark val="none"/>
        <c:tickLblPos val="nextTo"/>
        <c:crossAx val="481582504"/>
        <c:crosses val="autoZero"/>
        <c:auto val="1"/>
        <c:lblAlgn val="ctr"/>
        <c:lblOffset val="100"/>
        <c:noMultiLvlLbl val="0"/>
      </c:cat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14</xdr:col>
      <xdr:colOff>0</xdr:colOff>
      <xdr:row>28</xdr:row>
      <xdr:rowOff>0</xdr:rowOff>
    </xdr:to>
    <xdr:graphicFrame macro="">
      <xdr:nvGraphicFramePr>
        <xdr:cNvPr id="2" name="グラフ 1">
          <a:extLst>
            <a:ext uri="{FF2B5EF4-FFF2-40B4-BE49-F238E27FC236}">
              <a16:creationId xmlns:a16="http://schemas.microsoft.com/office/drawing/2014/main" id="{CCC45F52-A5FD-41EE-8D92-99EA3B0C4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9525</xdr:rowOff>
    </xdr:from>
    <xdr:to>
      <xdr:col>14</xdr:col>
      <xdr:colOff>0</xdr:colOff>
      <xdr:row>54</xdr:row>
      <xdr:rowOff>0</xdr:rowOff>
    </xdr:to>
    <xdr:graphicFrame macro="">
      <xdr:nvGraphicFramePr>
        <xdr:cNvPr id="3" name="グラフ 2">
          <a:extLst>
            <a:ext uri="{FF2B5EF4-FFF2-40B4-BE49-F238E27FC236}">
              <a16:creationId xmlns:a16="http://schemas.microsoft.com/office/drawing/2014/main" id="{EB4C51DF-90BB-4564-AC8E-34FBB98C1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142875</xdr:colOff>
      <xdr:row>31</xdr:row>
      <xdr:rowOff>104775</xdr:rowOff>
    </xdr:from>
    <xdr:to>
      <xdr:col>13</xdr:col>
      <xdr:colOff>400050</xdr:colOff>
      <xdr:row>33</xdr:row>
      <xdr:rowOff>38100</xdr:rowOff>
    </xdr:to>
    <xdr:sp macro="" textlink="">
      <xdr:nvSpPr>
        <xdr:cNvPr id="4" name="テキスト ボックス 3">
          <a:extLst>
            <a:ext uri="{FF2B5EF4-FFF2-40B4-BE49-F238E27FC236}">
              <a16:creationId xmlns:a16="http://schemas.microsoft.com/office/drawing/2014/main" id="{54E16171-D9B1-4F33-BCF4-A3C0773C8717}"/>
            </a:ext>
          </a:extLst>
        </xdr:cNvPr>
        <xdr:cNvSpPr txBox="1"/>
      </xdr:nvSpPr>
      <xdr:spPr>
        <a:xfrm>
          <a:off x="6210300" y="5762625"/>
          <a:ext cx="257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latin typeface="IPAexゴシック" panose="020B0500000000000000" pitchFamily="50" charset="-128"/>
              <a:ea typeface="IPAexゴシック" panose="020B0500000000000000" pitchFamily="50" charset="-128"/>
            </a:rPr>
            <a:t>人</a:t>
          </a:r>
        </a:p>
      </xdr:txBody>
    </xdr:sp>
    <xdr:clientData/>
  </xdr:twoCellAnchor>
  <xdr:twoCellAnchor>
    <xdr:from>
      <xdr:col>13</xdr:col>
      <xdr:colOff>114300</xdr:colOff>
      <xdr:row>6</xdr:row>
      <xdr:rowOff>28575</xdr:rowOff>
    </xdr:from>
    <xdr:to>
      <xdr:col>13</xdr:col>
      <xdr:colOff>371475</xdr:colOff>
      <xdr:row>7</xdr:row>
      <xdr:rowOff>133350</xdr:rowOff>
    </xdr:to>
    <xdr:sp macro="" textlink="">
      <xdr:nvSpPr>
        <xdr:cNvPr id="5" name="テキスト ボックス 4">
          <a:extLst>
            <a:ext uri="{FF2B5EF4-FFF2-40B4-BE49-F238E27FC236}">
              <a16:creationId xmlns:a16="http://schemas.microsoft.com/office/drawing/2014/main" id="{061F8D71-31CA-49C1-9A01-4D319A07CE3E}"/>
            </a:ext>
          </a:extLst>
        </xdr:cNvPr>
        <xdr:cNvSpPr txBox="1"/>
      </xdr:nvSpPr>
      <xdr:spPr>
        <a:xfrm>
          <a:off x="6181725" y="1400175"/>
          <a:ext cx="257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latin typeface="IPAexゴシック" panose="020B0500000000000000" pitchFamily="50" charset="-128"/>
              <a:ea typeface="IPAexゴシック" panose="020B0500000000000000" pitchFamily="50" charset="-128"/>
            </a:rPr>
            <a:t>人</a:t>
          </a:r>
        </a:p>
      </xdr:txBody>
    </xdr:sp>
    <xdr:clientData/>
  </xdr:twoCellAnchor>
  <xdr:twoCellAnchor>
    <xdr:from>
      <xdr:col>1</xdr:col>
      <xdr:colOff>38100</xdr:colOff>
      <xdr:row>6</xdr:row>
      <xdr:rowOff>38100</xdr:rowOff>
    </xdr:from>
    <xdr:to>
      <xdr:col>1</xdr:col>
      <xdr:colOff>295275</xdr:colOff>
      <xdr:row>7</xdr:row>
      <xdr:rowOff>151206</xdr:rowOff>
    </xdr:to>
    <xdr:sp macro="" textlink="">
      <xdr:nvSpPr>
        <xdr:cNvPr id="6" name="テキスト ボックス 5">
          <a:extLst>
            <a:ext uri="{FF2B5EF4-FFF2-40B4-BE49-F238E27FC236}">
              <a16:creationId xmlns:a16="http://schemas.microsoft.com/office/drawing/2014/main" id="{10E52640-2575-4A84-95AD-6A4EEB9C6D1C}"/>
            </a:ext>
          </a:extLst>
        </xdr:cNvPr>
        <xdr:cNvSpPr txBox="1"/>
      </xdr:nvSpPr>
      <xdr:spPr>
        <a:xfrm>
          <a:off x="276225" y="1409700"/>
          <a:ext cx="257175" cy="284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latin typeface="IPAexゴシック" panose="020B0500000000000000" pitchFamily="50" charset="-128"/>
              <a:ea typeface="IPAexゴシック" panose="020B0500000000000000" pitchFamily="50" charset="-128"/>
            </a:rPr>
            <a:t>件</a:t>
          </a:r>
        </a:p>
      </xdr:txBody>
    </xdr:sp>
    <xdr:clientData/>
  </xdr:twoCellAnchor>
  <xdr:twoCellAnchor>
    <xdr:from>
      <xdr:col>1</xdr:col>
      <xdr:colOff>38100</xdr:colOff>
      <xdr:row>31</xdr:row>
      <xdr:rowOff>95250</xdr:rowOff>
    </xdr:from>
    <xdr:to>
      <xdr:col>1</xdr:col>
      <xdr:colOff>295275</xdr:colOff>
      <xdr:row>33</xdr:row>
      <xdr:rowOff>36906</xdr:rowOff>
    </xdr:to>
    <xdr:sp macro="" textlink="">
      <xdr:nvSpPr>
        <xdr:cNvPr id="7" name="テキスト ボックス 6">
          <a:extLst>
            <a:ext uri="{FF2B5EF4-FFF2-40B4-BE49-F238E27FC236}">
              <a16:creationId xmlns:a16="http://schemas.microsoft.com/office/drawing/2014/main" id="{C8156281-389A-4968-B81F-DEF11AFE6ACC}"/>
            </a:ext>
          </a:extLst>
        </xdr:cNvPr>
        <xdr:cNvSpPr txBox="1"/>
      </xdr:nvSpPr>
      <xdr:spPr>
        <a:xfrm>
          <a:off x="276225" y="5753100"/>
          <a:ext cx="257175" cy="284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latin typeface="IPAexゴシック" panose="020B0500000000000000" pitchFamily="50" charset="-128"/>
              <a:ea typeface="IPAexゴシック" panose="020B0500000000000000" pitchFamily="50" charset="-128"/>
            </a:rPr>
            <a:t>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16CD-7346-4132-B93D-1A0F7DB3B5F9}">
  <sheetPr>
    <tabColor rgb="FFFF0000"/>
  </sheetPr>
  <dimension ref="B1:U54"/>
  <sheetViews>
    <sheetView tabSelected="1" view="pageBreakPreview" zoomScaleNormal="100" zoomScaleSheetLayoutView="100" workbookViewId="0">
      <selection activeCell="B1" sqref="B1"/>
    </sheetView>
  </sheetViews>
  <sheetFormatPr defaultRowHeight="13.5" x14ac:dyDescent="0.15"/>
  <cols>
    <col min="1" max="1" width="3.125" style="2" customWidth="1"/>
    <col min="2" max="14" width="6.375" style="2" customWidth="1"/>
    <col min="15" max="15" width="3.125" style="2" customWidth="1"/>
    <col min="16" max="16384" width="9" style="2"/>
  </cols>
  <sheetData>
    <row r="1" spans="2:14" ht="14.25" thickBot="1" x14ac:dyDescent="0.2"/>
    <row r="2" spans="2:14" ht="39.75" customHeight="1" thickTop="1" thickBot="1" x14ac:dyDescent="0.2">
      <c r="B2" s="4" t="s">
        <v>91</v>
      </c>
      <c r="C2" s="3"/>
      <c r="D2" s="3"/>
      <c r="E2" s="3"/>
      <c r="F2" s="3"/>
      <c r="G2" s="3"/>
      <c r="H2" s="3"/>
      <c r="I2" s="3"/>
      <c r="J2" s="3"/>
      <c r="K2" s="3"/>
      <c r="L2" s="3"/>
      <c r="M2" s="3"/>
      <c r="N2" s="3"/>
    </row>
    <row r="3" spans="2:14" ht="13.5" customHeight="1" thickTop="1" x14ac:dyDescent="0.15"/>
    <row r="4" spans="2:14" ht="13.5" customHeight="1" x14ac:dyDescent="0.15"/>
    <row r="30" spans="17:21" x14ac:dyDescent="0.15">
      <c r="R30" s="132" t="s">
        <v>87</v>
      </c>
      <c r="S30" s="132" t="s">
        <v>149</v>
      </c>
      <c r="T30" s="132" t="s">
        <v>150</v>
      </c>
      <c r="U30" s="132" t="s">
        <v>88</v>
      </c>
    </row>
    <row r="31" spans="17:21" x14ac:dyDescent="0.15">
      <c r="Q31" s="66" t="s">
        <v>23</v>
      </c>
      <c r="R31" s="74">
        <v>40</v>
      </c>
      <c r="S31" s="76"/>
      <c r="T31" s="76"/>
      <c r="U31" s="75">
        <v>3077</v>
      </c>
    </row>
    <row r="32" spans="17:21" x14ac:dyDescent="0.15">
      <c r="Q32" s="66" t="s">
        <v>18</v>
      </c>
      <c r="R32" s="74">
        <v>3</v>
      </c>
      <c r="S32" s="76"/>
      <c r="T32" s="76"/>
      <c r="U32" s="75">
        <v>47</v>
      </c>
    </row>
    <row r="33" spans="17:21" x14ac:dyDescent="0.15">
      <c r="Q33" s="66" t="s">
        <v>7</v>
      </c>
      <c r="R33" s="74">
        <v>11</v>
      </c>
      <c r="S33" s="76"/>
      <c r="T33" s="76"/>
      <c r="U33" s="75">
        <v>55</v>
      </c>
    </row>
    <row r="34" spans="17:21" x14ac:dyDescent="0.15">
      <c r="Q34" s="66" t="s">
        <v>19</v>
      </c>
      <c r="R34" s="74">
        <v>10</v>
      </c>
      <c r="S34" s="76"/>
      <c r="T34" s="76"/>
      <c r="U34" s="75">
        <v>80</v>
      </c>
    </row>
    <row r="35" spans="17:21" x14ac:dyDescent="0.15">
      <c r="Q35" s="66" t="s">
        <v>20</v>
      </c>
      <c r="R35" s="74">
        <v>40</v>
      </c>
      <c r="S35" s="76"/>
      <c r="T35" s="76"/>
      <c r="U35" s="75">
        <v>351</v>
      </c>
    </row>
    <row r="36" spans="17:21" x14ac:dyDescent="0.15">
      <c r="Q36" s="66" t="s">
        <v>21</v>
      </c>
      <c r="R36" s="74">
        <v>40</v>
      </c>
      <c r="S36" s="76"/>
      <c r="T36" s="76"/>
      <c r="U36" s="75">
        <v>1233</v>
      </c>
    </row>
    <row r="37" spans="17:21" x14ac:dyDescent="0.15">
      <c r="Q37" s="66" t="s">
        <v>8</v>
      </c>
      <c r="R37" s="74">
        <v>47</v>
      </c>
      <c r="S37" s="76"/>
      <c r="T37" s="76"/>
      <c r="U37" s="75">
        <v>817</v>
      </c>
    </row>
    <row r="38" spans="17:21" x14ac:dyDescent="0.15">
      <c r="Q38" s="66" t="s">
        <v>9</v>
      </c>
      <c r="R38" s="74">
        <v>19</v>
      </c>
      <c r="S38" s="76"/>
      <c r="T38" s="76"/>
      <c r="U38" s="75">
        <v>452</v>
      </c>
    </row>
    <row r="39" spans="17:21" x14ac:dyDescent="0.15">
      <c r="Q39" s="66" t="s">
        <v>22</v>
      </c>
      <c r="R39" s="74">
        <v>1</v>
      </c>
      <c r="S39" s="76"/>
      <c r="T39" s="76"/>
      <c r="U39" s="75">
        <v>17</v>
      </c>
    </row>
    <row r="40" spans="17:21" x14ac:dyDescent="0.15">
      <c r="Q40" s="66" t="s">
        <v>24</v>
      </c>
      <c r="R40" s="74">
        <v>60</v>
      </c>
      <c r="S40" s="76"/>
      <c r="T40" s="76"/>
      <c r="U40" s="75">
        <v>586</v>
      </c>
    </row>
    <row r="41" spans="17:21" x14ac:dyDescent="0.15">
      <c r="Q41" s="66" t="s">
        <v>25</v>
      </c>
      <c r="R41" s="74">
        <v>29</v>
      </c>
      <c r="S41" s="76"/>
      <c r="T41" s="76"/>
      <c r="U41" s="75">
        <v>344</v>
      </c>
    </row>
    <row r="42" spans="17:21" x14ac:dyDescent="0.15">
      <c r="Q42" s="66" t="s">
        <v>10</v>
      </c>
      <c r="R42" s="74">
        <v>6</v>
      </c>
      <c r="S42" s="76"/>
      <c r="T42" s="76"/>
      <c r="U42" s="75">
        <v>84</v>
      </c>
    </row>
    <row r="43" spans="17:21" x14ac:dyDescent="0.15">
      <c r="Q43" s="66" t="s">
        <v>26</v>
      </c>
      <c r="R43" s="74">
        <v>15</v>
      </c>
      <c r="S43" s="76"/>
      <c r="T43" s="76"/>
      <c r="U43" s="75">
        <v>206</v>
      </c>
    </row>
    <row r="44" spans="17:21" x14ac:dyDescent="0.15">
      <c r="Q44" s="66" t="s">
        <v>11</v>
      </c>
      <c r="R44" s="74">
        <v>19</v>
      </c>
      <c r="S44" s="76"/>
      <c r="T44" s="76"/>
      <c r="U44" s="75">
        <v>394</v>
      </c>
    </row>
    <row r="45" spans="17:21" x14ac:dyDescent="0.15">
      <c r="Q45" s="66" t="s">
        <v>12</v>
      </c>
      <c r="R45" s="74">
        <v>4</v>
      </c>
      <c r="S45" s="76"/>
      <c r="T45" s="76"/>
      <c r="U45" s="75">
        <v>38</v>
      </c>
    </row>
    <row r="46" spans="17:21" x14ac:dyDescent="0.15">
      <c r="Q46" s="66" t="s">
        <v>27</v>
      </c>
      <c r="R46" s="74">
        <v>215</v>
      </c>
      <c r="S46" s="76"/>
      <c r="T46" s="76"/>
      <c r="U46" s="75">
        <v>2598</v>
      </c>
    </row>
    <row r="47" spans="17:21" x14ac:dyDescent="0.15">
      <c r="Q47" s="66" t="s">
        <v>28</v>
      </c>
      <c r="R47" s="74">
        <v>22</v>
      </c>
      <c r="S47" s="76"/>
      <c r="T47" s="76"/>
      <c r="U47" s="75">
        <v>346</v>
      </c>
    </row>
    <row r="48" spans="17:21" x14ac:dyDescent="0.15">
      <c r="Q48" s="66" t="s">
        <v>29</v>
      </c>
      <c r="R48" s="74">
        <v>62</v>
      </c>
      <c r="S48" s="76"/>
      <c r="T48" s="76"/>
      <c r="U48" s="75">
        <v>499</v>
      </c>
    </row>
    <row r="49" spans="17:21" x14ac:dyDescent="0.15">
      <c r="Q49" s="66" t="s">
        <v>30</v>
      </c>
      <c r="R49" s="74">
        <v>8</v>
      </c>
      <c r="S49" s="76"/>
      <c r="T49" s="76"/>
      <c r="U49" s="75">
        <v>73</v>
      </c>
    </row>
    <row r="50" spans="17:21" x14ac:dyDescent="0.15">
      <c r="Q50" s="66" t="s">
        <v>13</v>
      </c>
      <c r="R50" s="74">
        <v>3</v>
      </c>
      <c r="S50" s="76"/>
      <c r="T50" s="76"/>
      <c r="U50" s="75">
        <v>51</v>
      </c>
    </row>
    <row r="51" spans="17:21" x14ac:dyDescent="0.15">
      <c r="Q51" s="66" t="s">
        <v>31</v>
      </c>
      <c r="R51" s="74">
        <v>25</v>
      </c>
      <c r="S51" s="76"/>
      <c r="T51" s="76"/>
      <c r="U51" s="75">
        <v>382</v>
      </c>
    </row>
    <row r="52" spans="17:21" x14ac:dyDescent="0.15">
      <c r="Q52" s="66" t="s">
        <v>32</v>
      </c>
      <c r="R52" s="74">
        <v>2</v>
      </c>
      <c r="S52" s="76"/>
      <c r="T52" s="76"/>
      <c r="U52" s="75">
        <v>44</v>
      </c>
    </row>
    <row r="53" spans="17:21" x14ac:dyDescent="0.15">
      <c r="Q53" s="66" t="s">
        <v>33</v>
      </c>
      <c r="R53" s="74">
        <v>18</v>
      </c>
      <c r="S53" s="76"/>
      <c r="T53" s="76"/>
      <c r="U53" s="75">
        <v>452</v>
      </c>
    </row>
    <row r="54" spans="17:21" x14ac:dyDescent="0.15">
      <c r="Q54" s="69" t="s">
        <v>34</v>
      </c>
      <c r="R54" s="139">
        <v>38</v>
      </c>
      <c r="S54" s="78"/>
      <c r="T54" s="78"/>
      <c r="U54" s="77">
        <v>637</v>
      </c>
    </row>
  </sheetData>
  <phoneticPr fontId="9"/>
  <pageMargins left="0.70866141732283472" right="0.70866141732283472" top="0.74803149606299213" bottom="0.74803149606299213" header="0.31496062992125984" footer="0.51181102362204722"/>
  <pageSetup paperSize="9" orientation="portrait" r:id="rId1"/>
  <headerFooter>
    <oddFooter>&amp;C&amp;"ＭＳ Ｐ明朝,標準"&amp;A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10A-BA7D-4795-A5CD-201A9846215F}">
  <dimension ref="A1:P41"/>
  <sheetViews>
    <sheetView view="pageBreakPreview" zoomScale="110" zoomScaleNormal="100" zoomScaleSheetLayoutView="110" workbookViewId="0">
      <selection activeCell="I1" sqref="I1"/>
    </sheetView>
  </sheetViews>
  <sheetFormatPr defaultRowHeight="13.5" x14ac:dyDescent="0.15"/>
  <cols>
    <col min="1" max="1" width="5.25" style="1" bestFit="1" customWidth="1"/>
    <col min="2" max="2" width="3.125" style="1" customWidth="1"/>
    <col min="3" max="3" width="8.875" style="1" customWidth="1"/>
    <col min="4" max="7" width="6.625" style="1" customWidth="1"/>
    <col min="8" max="12" width="10.375" style="1" customWidth="1"/>
    <col min="13" max="13" width="9" style="1"/>
    <col min="14" max="14" width="13.875" style="1" bestFit="1" customWidth="1"/>
    <col min="15" max="16384" width="9" style="1"/>
  </cols>
  <sheetData>
    <row r="1" spans="1:16" s="13" customFormat="1" ht="21" customHeight="1" x14ac:dyDescent="0.2">
      <c r="A1" s="6" t="s">
        <v>40</v>
      </c>
      <c r="B1" s="5" t="s">
        <v>143</v>
      </c>
      <c r="C1" s="5"/>
      <c r="D1" s="5"/>
      <c r="E1" s="5"/>
      <c r="F1" s="5"/>
      <c r="G1" s="5"/>
      <c r="H1" s="5"/>
      <c r="I1" s="5"/>
      <c r="J1" s="5"/>
      <c r="K1" s="5"/>
      <c r="L1" s="5"/>
      <c r="M1" s="19"/>
    </row>
    <row r="2" spans="1:16" ht="18" customHeight="1" x14ac:dyDescent="0.15">
      <c r="B2" s="48"/>
      <c r="C2" s="14"/>
      <c r="D2" s="14"/>
      <c r="E2" s="14"/>
      <c r="F2" s="14"/>
      <c r="G2" s="14"/>
      <c r="H2" s="14"/>
      <c r="I2" s="14"/>
      <c r="J2" s="14"/>
      <c r="K2" s="14"/>
      <c r="L2" s="59" t="s">
        <v>165</v>
      </c>
    </row>
    <row r="3" spans="1:16" ht="19.5" customHeight="1" x14ac:dyDescent="0.15">
      <c r="B3" s="149" t="s">
        <v>4</v>
      </c>
      <c r="C3" s="150"/>
      <c r="D3" s="153" t="s">
        <v>163</v>
      </c>
      <c r="E3" s="155" t="s">
        <v>164</v>
      </c>
      <c r="F3" s="155"/>
      <c r="G3" s="155"/>
      <c r="H3" s="60" t="s">
        <v>138</v>
      </c>
      <c r="I3" s="133" t="s">
        <v>134</v>
      </c>
      <c r="J3" s="53" t="s">
        <v>136</v>
      </c>
      <c r="K3" s="156" t="s">
        <v>5</v>
      </c>
      <c r="L3" s="158" t="s">
        <v>171</v>
      </c>
    </row>
    <row r="4" spans="1:16" ht="19.5" customHeight="1" x14ac:dyDescent="0.15">
      <c r="B4" s="151"/>
      <c r="C4" s="152"/>
      <c r="D4" s="154"/>
      <c r="E4" s="18" t="s">
        <v>6</v>
      </c>
      <c r="F4" s="18" t="s">
        <v>1</v>
      </c>
      <c r="G4" s="18" t="s">
        <v>2</v>
      </c>
      <c r="H4" s="134" t="s">
        <v>139</v>
      </c>
      <c r="I4" s="54" t="s">
        <v>135</v>
      </c>
      <c r="J4" s="20" t="s">
        <v>137</v>
      </c>
      <c r="K4" s="157"/>
      <c r="L4" s="154"/>
    </row>
    <row r="5" spans="1:16" s="7" customFormat="1" ht="25.5" customHeight="1" x14ac:dyDescent="0.15">
      <c r="B5" s="61"/>
      <c r="C5" s="62" t="s">
        <v>35</v>
      </c>
      <c r="D5" s="72">
        <v>603</v>
      </c>
      <c r="E5" s="73">
        <v>12692</v>
      </c>
      <c r="F5" s="70">
        <v>8604</v>
      </c>
      <c r="G5" s="71">
        <v>4088</v>
      </c>
      <c r="H5" s="79">
        <v>5152474</v>
      </c>
      <c r="I5" s="79">
        <v>21595591</v>
      </c>
      <c r="J5" s="79">
        <v>37586436</v>
      </c>
      <c r="K5" s="79">
        <v>36326293</v>
      </c>
      <c r="L5" s="79">
        <v>14354352</v>
      </c>
      <c r="M5" s="16"/>
    </row>
    <row r="6" spans="1:16" s="7" customFormat="1" ht="25.5" customHeight="1" x14ac:dyDescent="0.15">
      <c r="B6" s="61"/>
      <c r="C6" s="62" t="s">
        <v>37</v>
      </c>
      <c r="D6" s="72">
        <v>595</v>
      </c>
      <c r="E6" s="73">
        <v>12633</v>
      </c>
      <c r="F6" s="70">
        <v>8549</v>
      </c>
      <c r="G6" s="71">
        <v>4084</v>
      </c>
      <c r="H6" s="70">
        <v>5278573</v>
      </c>
      <c r="I6" s="70">
        <v>22162932</v>
      </c>
      <c r="J6" s="70">
        <v>38879359</v>
      </c>
      <c r="K6" s="70">
        <v>37522810</v>
      </c>
      <c r="L6" s="70">
        <v>14855850</v>
      </c>
      <c r="M6" s="16"/>
    </row>
    <row r="7" spans="1:16" s="21" customFormat="1" ht="25.5" customHeight="1" x14ac:dyDescent="0.15">
      <c r="B7" s="63"/>
      <c r="C7" s="128" t="s">
        <v>89</v>
      </c>
      <c r="D7" s="129">
        <v>591</v>
      </c>
      <c r="E7" s="130">
        <v>12718</v>
      </c>
      <c r="F7" s="130">
        <v>8614</v>
      </c>
      <c r="G7" s="131">
        <v>4104</v>
      </c>
      <c r="H7" s="130">
        <v>5187438</v>
      </c>
      <c r="I7" s="130">
        <v>23245441</v>
      </c>
      <c r="J7" s="130">
        <v>40157167</v>
      </c>
      <c r="K7" s="130">
        <v>38931010</v>
      </c>
      <c r="L7" s="130">
        <v>15161026</v>
      </c>
      <c r="M7" s="22"/>
      <c r="O7" s="23"/>
      <c r="P7" s="23"/>
    </row>
    <row r="8" spans="1:16" s="21" customFormat="1" ht="25.5" customHeight="1" x14ac:dyDescent="0.15">
      <c r="B8" s="63"/>
      <c r="C8" s="128" t="s">
        <v>147</v>
      </c>
      <c r="D8" s="129">
        <v>578</v>
      </c>
      <c r="E8" s="130">
        <v>12641</v>
      </c>
      <c r="F8" s="130">
        <v>8521</v>
      </c>
      <c r="G8" s="131">
        <v>4120</v>
      </c>
      <c r="H8" s="130">
        <v>5250799</v>
      </c>
      <c r="I8" s="130">
        <v>22743017</v>
      </c>
      <c r="J8" s="130">
        <v>40611862</v>
      </c>
      <c r="K8" s="130">
        <v>39329359</v>
      </c>
      <c r="L8" s="130">
        <v>15990727</v>
      </c>
      <c r="M8" s="22"/>
      <c r="N8" s="24"/>
      <c r="O8" s="25"/>
      <c r="P8" s="25"/>
    </row>
    <row r="9" spans="1:16" s="21" customFormat="1" ht="25.5" customHeight="1" x14ac:dyDescent="0.15">
      <c r="B9" s="64"/>
      <c r="C9" s="135" t="s">
        <v>154</v>
      </c>
      <c r="D9" s="136">
        <v>737</v>
      </c>
      <c r="E9" s="107">
        <v>12863</v>
      </c>
      <c r="F9" s="107" t="s">
        <v>0</v>
      </c>
      <c r="G9" s="137" t="s">
        <v>0</v>
      </c>
      <c r="H9" s="107">
        <v>5034729</v>
      </c>
      <c r="I9" s="107">
        <v>21838355</v>
      </c>
      <c r="J9" s="107">
        <v>39673883</v>
      </c>
      <c r="K9" s="107" t="s">
        <v>3</v>
      </c>
      <c r="L9" s="107">
        <v>16465056</v>
      </c>
      <c r="M9" s="22"/>
      <c r="N9" s="24"/>
      <c r="O9" s="25"/>
      <c r="P9" s="25"/>
    </row>
    <row r="10" spans="1:16" ht="21.75" customHeight="1" x14ac:dyDescent="0.15">
      <c r="B10" s="65" t="s">
        <v>90</v>
      </c>
      <c r="C10" s="66" t="s">
        <v>23</v>
      </c>
      <c r="D10" s="74">
        <v>40</v>
      </c>
      <c r="E10" s="75">
        <v>3077</v>
      </c>
      <c r="F10" s="130" t="s">
        <v>0</v>
      </c>
      <c r="G10" s="131" t="s">
        <v>0</v>
      </c>
      <c r="H10" s="80">
        <v>901738</v>
      </c>
      <c r="I10" s="80">
        <v>6146060</v>
      </c>
      <c r="J10" s="80">
        <v>9222354</v>
      </c>
      <c r="K10" s="80" t="s">
        <v>3</v>
      </c>
      <c r="L10" s="80">
        <v>2860653</v>
      </c>
      <c r="M10" s="26"/>
      <c r="N10" s="27"/>
      <c r="O10" s="28"/>
      <c r="P10" s="29"/>
    </row>
    <row r="11" spans="1:16" ht="21.75" customHeight="1" x14ac:dyDescent="0.15">
      <c r="B11" s="67">
        <v>10</v>
      </c>
      <c r="C11" s="66" t="s">
        <v>18</v>
      </c>
      <c r="D11" s="74">
        <v>3</v>
      </c>
      <c r="E11" s="75">
        <v>47</v>
      </c>
      <c r="F11" s="130" t="s">
        <v>0</v>
      </c>
      <c r="G11" s="131" t="s">
        <v>0</v>
      </c>
      <c r="H11" s="80">
        <v>20024</v>
      </c>
      <c r="I11" s="80">
        <v>280188</v>
      </c>
      <c r="J11" s="80">
        <v>371137</v>
      </c>
      <c r="K11" s="80" t="s">
        <v>3</v>
      </c>
      <c r="L11" s="80">
        <v>83854</v>
      </c>
      <c r="M11" s="30"/>
      <c r="N11" s="27"/>
      <c r="O11" s="28"/>
      <c r="P11" s="29"/>
    </row>
    <row r="12" spans="1:16" ht="21.75" customHeight="1" x14ac:dyDescent="0.15">
      <c r="B12" s="67">
        <v>11</v>
      </c>
      <c r="C12" s="66" t="s">
        <v>7</v>
      </c>
      <c r="D12" s="74">
        <v>11</v>
      </c>
      <c r="E12" s="75">
        <v>55</v>
      </c>
      <c r="F12" s="130" t="s">
        <v>0</v>
      </c>
      <c r="G12" s="131" t="s">
        <v>0</v>
      </c>
      <c r="H12" s="80">
        <v>13205</v>
      </c>
      <c r="I12" s="80">
        <v>12811</v>
      </c>
      <c r="J12" s="80">
        <v>31054</v>
      </c>
      <c r="K12" s="80" t="s">
        <v>3</v>
      </c>
      <c r="L12" s="80">
        <v>16591</v>
      </c>
      <c r="M12" s="30"/>
      <c r="N12" s="27"/>
      <c r="O12" s="28"/>
      <c r="P12" s="29"/>
    </row>
    <row r="13" spans="1:16" ht="21.75" customHeight="1" x14ac:dyDescent="0.15">
      <c r="B13" s="67">
        <v>12</v>
      </c>
      <c r="C13" s="66" t="s">
        <v>19</v>
      </c>
      <c r="D13" s="74">
        <v>10</v>
      </c>
      <c r="E13" s="75">
        <v>80</v>
      </c>
      <c r="F13" s="130" t="s">
        <v>0</v>
      </c>
      <c r="G13" s="131" t="s">
        <v>0</v>
      </c>
      <c r="H13" s="80">
        <v>33537</v>
      </c>
      <c r="I13" s="80">
        <v>86490</v>
      </c>
      <c r="J13" s="80">
        <v>230990</v>
      </c>
      <c r="K13" s="80" t="s">
        <v>3</v>
      </c>
      <c r="L13" s="80">
        <v>131363</v>
      </c>
      <c r="M13" s="30"/>
      <c r="N13" s="27"/>
      <c r="O13" s="28"/>
      <c r="P13" s="29"/>
    </row>
    <row r="14" spans="1:16" ht="21.75" customHeight="1" x14ac:dyDescent="0.15">
      <c r="B14" s="67">
        <v>13</v>
      </c>
      <c r="C14" s="66" t="s">
        <v>20</v>
      </c>
      <c r="D14" s="74">
        <v>40</v>
      </c>
      <c r="E14" s="75">
        <v>351</v>
      </c>
      <c r="F14" s="130" t="s">
        <v>0</v>
      </c>
      <c r="G14" s="131" t="s">
        <v>0</v>
      </c>
      <c r="H14" s="80">
        <v>123305</v>
      </c>
      <c r="I14" s="80">
        <v>296582</v>
      </c>
      <c r="J14" s="80">
        <v>548333</v>
      </c>
      <c r="K14" s="80" t="s">
        <v>3</v>
      </c>
      <c r="L14" s="80">
        <v>229314</v>
      </c>
      <c r="M14" s="30"/>
      <c r="N14" s="27"/>
      <c r="O14" s="28"/>
      <c r="P14" s="29"/>
    </row>
    <row r="15" spans="1:16" ht="21.75" customHeight="1" x14ac:dyDescent="0.15">
      <c r="B15" s="67">
        <v>14</v>
      </c>
      <c r="C15" s="66" t="s">
        <v>21</v>
      </c>
      <c r="D15" s="74">
        <v>40</v>
      </c>
      <c r="E15" s="75">
        <v>1233</v>
      </c>
      <c r="F15" s="130" t="s">
        <v>0</v>
      </c>
      <c r="G15" s="131" t="s">
        <v>0</v>
      </c>
      <c r="H15" s="80">
        <v>538274</v>
      </c>
      <c r="I15" s="80">
        <v>4721336</v>
      </c>
      <c r="J15" s="80">
        <v>9436885</v>
      </c>
      <c r="K15" s="80" t="s">
        <v>3</v>
      </c>
      <c r="L15" s="80">
        <v>4338406</v>
      </c>
      <c r="M15" s="30"/>
      <c r="N15" s="27"/>
      <c r="O15" s="28"/>
      <c r="P15" s="29"/>
    </row>
    <row r="16" spans="1:16" ht="21.75" customHeight="1" x14ac:dyDescent="0.15">
      <c r="B16" s="67">
        <v>15</v>
      </c>
      <c r="C16" s="66" t="s">
        <v>8</v>
      </c>
      <c r="D16" s="74">
        <v>47</v>
      </c>
      <c r="E16" s="75">
        <v>817</v>
      </c>
      <c r="F16" s="130" t="s">
        <v>0</v>
      </c>
      <c r="G16" s="131" t="s">
        <v>0</v>
      </c>
      <c r="H16" s="82">
        <v>308423</v>
      </c>
      <c r="I16" s="80">
        <v>735684</v>
      </c>
      <c r="J16" s="82">
        <v>1689331</v>
      </c>
      <c r="K16" s="80" t="s">
        <v>3</v>
      </c>
      <c r="L16" s="82">
        <v>872277</v>
      </c>
      <c r="M16" s="30"/>
      <c r="N16" s="27"/>
      <c r="O16" s="28"/>
      <c r="P16" s="29"/>
    </row>
    <row r="17" spans="2:16" ht="21.75" customHeight="1" x14ac:dyDescent="0.15">
      <c r="B17" s="67">
        <v>16</v>
      </c>
      <c r="C17" s="66" t="s">
        <v>9</v>
      </c>
      <c r="D17" s="74">
        <v>19</v>
      </c>
      <c r="E17" s="75">
        <v>452</v>
      </c>
      <c r="F17" s="130" t="s">
        <v>0</v>
      </c>
      <c r="G17" s="131" t="s">
        <v>0</v>
      </c>
      <c r="H17" s="80">
        <v>199389</v>
      </c>
      <c r="I17" s="80">
        <v>1028493</v>
      </c>
      <c r="J17" s="80">
        <v>2045288</v>
      </c>
      <c r="K17" s="80" t="s">
        <v>3</v>
      </c>
      <c r="L17" s="80">
        <v>943173</v>
      </c>
      <c r="M17" s="30"/>
      <c r="N17" s="27"/>
      <c r="O17" s="28"/>
      <c r="P17" s="29"/>
    </row>
    <row r="18" spans="2:16" ht="21.75" customHeight="1" x14ac:dyDescent="0.15">
      <c r="B18" s="67">
        <v>17</v>
      </c>
      <c r="C18" s="66" t="s">
        <v>22</v>
      </c>
      <c r="D18" s="74">
        <v>1</v>
      </c>
      <c r="E18" s="75">
        <v>17</v>
      </c>
      <c r="F18" s="130" t="s">
        <v>0</v>
      </c>
      <c r="G18" s="131" t="s">
        <v>0</v>
      </c>
      <c r="H18" s="80" t="s">
        <v>155</v>
      </c>
      <c r="I18" s="80" t="s">
        <v>155</v>
      </c>
      <c r="J18" s="80" t="s">
        <v>155</v>
      </c>
      <c r="K18" s="80" t="s">
        <v>3</v>
      </c>
      <c r="L18" s="80" t="s">
        <v>155</v>
      </c>
      <c r="M18" s="30"/>
      <c r="N18" s="27"/>
      <c r="O18" s="28"/>
      <c r="P18" s="29"/>
    </row>
    <row r="19" spans="2:16" ht="21.75" customHeight="1" x14ac:dyDescent="0.15">
      <c r="B19" s="67">
        <v>18</v>
      </c>
      <c r="C19" s="66" t="s">
        <v>24</v>
      </c>
      <c r="D19" s="74">
        <v>60</v>
      </c>
      <c r="E19" s="75">
        <v>586</v>
      </c>
      <c r="F19" s="130" t="s">
        <v>0</v>
      </c>
      <c r="G19" s="131" t="s">
        <v>0</v>
      </c>
      <c r="H19" s="80">
        <v>205649</v>
      </c>
      <c r="I19" s="80">
        <v>530749</v>
      </c>
      <c r="J19" s="80">
        <v>1232562</v>
      </c>
      <c r="K19" s="80" t="s">
        <v>3</v>
      </c>
      <c r="L19" s="80">
        <v>638493</v>
      </c>
      <c r="M19" s="30"/>
      <c r="N19" s="27"/>
      <c r="O19" s="28"/>
      <c r="P19" s="29"/>
    </row>
    <row r="20" spans="2:16" ht="21.75" customHeight="1" x14ac:dyDescent="0.15">
      <c r="B20" s="67">
        <v>19</v>
      </c>
      <c r="C20" s="66" t="s">
        <v>25</v>
      </c>
      <c r="D20" s="74">
        <v>29</v>
      </c>
      <c r="E20" s="75">
        <v>344</v>
      </c>
      <c r="F20" s="130" t="s">
        <v>0</v>
      </c>
      <c r="G20" s="131" t="s">
        <v>0</v>
      </c>
      <c r="H20" s="80">
        <v>135850</v>
      </c>
      <c r="I20" s="80">
        <v>393415</v>
      </c>
      <c r="J20" s="80">
        <v>761181</v>
      </c>
      <c r="K20" s="80" t="s">
        <v>3</v>
      </c>
      <c r="L20" s="81">
        <v>334891</v>
      </c>
      <c r="M20" s="30"/>
      <c r="N20" s="27"/>
      <c r="O20" s="28"/>
      <c r="P20" s="29"/>
    </row>
    <row r="21" spans="2:16" ht="21.75" customHeight="1" x14ac:dyDescent="0.15">
      <c r="B21" s="67">
        <v>20</v>
      </c>
      <c r="C21" s="66" t="s">
        <v>10</v>
      </c>
      <c r="D21" s="74">
        <v>6</v>
      </c>
      <c r="E21" s="75">
        <v>84</v>
      </c>
      <c r="F21" s="130" t="s">
        <v>0</v>
      </c>
      <c r="G21" s="131" t="s">
        <v>0</v>
      </c>
      <c r="H21" s="80">
        <v>28843</v>
      </c>
      <c r="I21" s="80">
        <v>91976</v>
      </c>
      <c r="J21" s="80">
        <v>131190</v>
      </c>
      <c r="K21" s="80" t="s">
        <v>3</v>
      </c>
      <c r="L21" s="80">
        <v>35725</v>
      </c>
      <c r="M21" s="30"/>
      <c r="N21" s="27"/>
      <c r="O21" s="28"/>
      <c r="P21" s="29"/>
    </row>
    <row r="22" spans="2:16" ht="21.75" customHeight="1" x14ac:dyDescent="0.15">
      <c r="B22" s="67">
        <v>21</v>
      </c>
      <c r="C22" s="66" t="s">
        <v>26</v>
      </c>
      <c r="D22" s="74">
        <v>15</v>
      </c>
      <c r="E22" s="75">
        <v>206</v>
      </c>
      <c r="F22" s="130" t="s">
        <v>0</v>
      </c>
      <c r="G22" s="131" t="s">
        <v>0</v>
      </c>
      <c r="H22" s="80">
        <v>105947</v>
      </c>
      <c r="I22" s="80">
        <v>556033</v>
      </c>
      <c r="J22" s="80">
        <v>994694</v>
      </c>
      <c r="K22" s="80" t="s">
        <v>3</v>
      </c>
      <c r="L22" s="80">
        <v>400954</v>
      </c>
      <c r="M22" s="30"/>
      <c r="N22" s="27"/>
      <c r="O22" s="28"/>
      <c r="P22" s="29"/>
    </row>
    <row r="23" spans="2:16" ht="21.75" customHeight="1" x14ac:dyDescent="0.15">
      <c r="B23" s="67">
        <v>22</v>
      </c>
      <c r="C23" s="66" t="s">
        <v>11</v>
      </c>
      <c r="D23" s="74">
        <v>19</v>
      </c>
      <c r="E23" s="75">
        <v>394</v>
      </c>
      <c r="F23" s="130" t="s">
        <v>0</v>
      </c>
      <c r="G23" s="131" t="s">
        <v>0</v>
      </c>
      <c r="H23" s="80">
        <v>223648</v>
      </c>
      <c r="I23" s="80">
        <v>1456748</v>
      </c>
      <c r="J23" s="80">
        <v>2314078</v>
      </c>
      <c r="K23" s="80" t="s">
        <v>3</v>
      </c>
      <c r="L23" s="80">
        <v>796522</v>
      </c>
      <c r="M23" s="30"/>
      <c r="N23" s="27"/>
      <c r="O23" s="28"/>
      <c r="P23" s="29"/>
    </row>
    <row r="24" spans="2:16" ht="21.75" customHeight="1" x14ac:dyDescent="0.15">
      <c r="B24" s="67">
        <v>23</v>
      </c>
      <c r="C24" s="66" t="s">
        <v>12</v>
      </c>
      <c r="D24" s="74">
        <v>4</v>
      </c>
      <c r="E24" s="75">
        <v>38</v>
      </c>
      <c r="F24" s="130" t="s">
        <v>0</v>
      </c>
      <c r="G24" s="131" t="s">
        <v>0</v>
      </c>
      <c r="H24" s="80">
        <v>16377</v>
      </c>
      <c r="I24" s="80">
        <v>73542</v>
      </c>
      <c r="J24" s="80">
        <v>126184</v>
      </c>
      <c r="K24" s="80" t="s">
        <v>3</v>
      </c>
      <c r="L24" s="80">
        <v>47856</v>
      </c>
      <c r="M24" s="30"/>
      <c r="N24" s="27"/>
      <c r="O24" s="28"/>
      <c r="P24" s="29"/>
    </row>
    <row r="25" spans="2:16" ht="21.75" customHeight="1" x14ac:dyDescent="0.15">
      <c r="B25" s="67">
        <v>24</v>
      </c>
      <c r="C25" s="66" t="s">
        <v>27</v>
      </c>
      <c r="D25" s="74">
        <v>215</v>
      </c>
      <c r="E25" s="75">
        <v>2598</v>
      </c>
      <c r="F25" s="130" t="s">
        <v>0</v>
      </c>
      <c r="G25" s="131" t="s">
        <v>0</v>
      </c>
      <c r="H25" s="82">
        <v>1075379</v>
      </c>
      <c r="I25" s="80">
        <v>2216320</v>
      </c>
      <c r="J25" s="82">
        <v>4724124</v>
      </c>
      <c r="K25" s="80" t="s">
        <v>3</v>
      </c>
      <c r="L25" s="82">
        <v>2289082</v>
      </c>
      <c r="M25" s="30"/>
      <c r="N25" s="27"/>
      <c r="O25" s="28"/>
      <c r="P25" s="29"/>
    </row>
    <row r="26" spans="2:16" ht="21.75" customHeight="1" x14ac:dyDescent="0.15">
      <c r="B26" s="67">
        <v>25</v>
      </c>
      <c r="C26" s="66" t="s">
        <v>28</v>
      </c>
      <c r="D26" s="74">
        <v>22</v>
      </c>
      <c r="E26" s="75">
        <v>346</v>
      </c>
      <c r="F26" s="130" t="s">
        <v>0</v>
      </c>
      <c r="G26" s="131" t="s">
        <v>0</v>
      </c>
      <c r="H26" s="80">
        <v>171276</v>
      </c>
      <c r="I26" s="80">
        <v>270131</v>
      </c>
      <c r="J26" s="80">
        <v>639007</v>
      </c>
      <c r="K26" s="80" t="s">
        <v>3</v>
      </c>
      <c r="L26" s="80">
        <v>337539</v>
      </c>
      <c r="M26" s="30"/>
      <c r="N26" s="27"/>
      <c r="O26" s="28"/>
      <c r="P26" s="29"/>
    </row>
    <row r="27" spans="2:16" ht="21.75" customHeight="1" x14ac:dyDescent="0.15">
      <c r="B27" s="67">
        <v>26</v>
      </c>
      <c r="C27" s="66" t="s">
        <v>29</v>
      </c>
      <c r="D27" s="74">
        <v>62</v>
      </c>
      <c r="E27" s="75">
        <v>499</v>
      </c>
      <c r="F27" s="130" t="s">
        <v>0</v>
      </c>
      <c r="G27" s="131" t="s">
        <v>0</v>
      </c>
      <c r="H27" s="80">
        <v>225139</v>
      </c>
      <c r="I27" s="80">
        <v>366884</v>
      </c>
      <c r="J27" s="80">
        <v>853083</v>
      </c>
      <c r="K27" s="80" t="s">
        <v>3</v>
      </c>
      <c r="L27" s="80">
        <v>445432</v>
      </c>
      <c r="M27" s="30"/>
      <c r="N27" s="27"/>
      <c r="O27" s="28"/>
      <c r="P27" s="29"/>
    </row>
    <row r="28" spans="2:16" ht="21.75" customHeight="1" x14ac:dyDescent="0.15">
      <c r="B28" s="67">
        <v>27</v>
      </c>
      <c r="C28" s="66" t="s">
        <v>30</v>
      </c>
      <c r="D28" s="74">
        <v>8</v>
      </c>
      <c r="E28" s="75">
        <v>73</v>
      </c>
      <c r="F28" s="130" t="s">
        <v>0</v>
      </c>
      <c r="G28" s="131" t="s">
        <v>0</v>
      </c>
      <c r="H28" s="80">
        <v>34565</v>
      </c>
      <c r="I28" s="80">
        <v>55229</v>
      </c>
      <c r="J28" s="80">
        <v>93934</v>
      </c>
      <c r="K28" s="80" t="s">
        <v>3</v>
      </c>
      <c r="L28" s="80">
        <v>35418</v>
      </c>
      <c r="M28" s="30"/>
      <c r="N28" s="27"/>
      <c r="O28" s="28"/>
      <c r="P28" s="29"/>
    </row>
    <row r="29" spans="2:16" ht="21.75" customHeight="1" x14ac:dyDescent="0.15">
      <c r="B29" s="67">
        <v>28</v>
      </c>
      <c r="C29" s="66" t="s">
        <v>13</v>
      </c>
      <c r="D29" s="74">
        <v>3</v>
      </c>
      <c r="E29" s="75">
        <v>51</v>
      </c>
      <c r="F29" s="130" t="s">
        <v>0</v>
      </c>
      <c r="G29" s="131" t="s">
        <v>0</v>
      </c>
      <c r="H29" s="80">
        <v>22653</v>
      </c>
      <c r="I29" s="80">
        <v>51769</v>
      </c>
      <c r="J29" s="80">
        <v>104441</v>
      </c>
      <c r="K29" s="80" t="s">
        <v>3</v>
      </c>
      <c r="L29" s="80">
        <v>47948</v>
      </c>
      <c r="M29" s="30"/>
      <c r="N29" s="27"/>
      <c r="O29" s="28"/>
      <c r="P29" s="29"/>
    </row>
    <row r="30" spans="2:16" ht="21.75" customHeight="1" x14ac:dyDescent="0.15">
      <c r="B30" s="67">
        <v>29</v>
      </c>
      <c r="C30" s="66" t="s">
        <v>31</v>
      </c>
      <c r="D30" s="74">
        <v>25</v>
      </c>
      <c r="E30" s="75">
        <v>382</v>
      </c>
      <c r="F30" s="130" t="s">
        <v>0</v>
      </c>
      <c r="G30" s="131" t="s">
        <v>0</v>
      </c>
      <c r="H30" s="81">
        <v>161008</v>
      </c>
      <c r="I30" s="80">
        <v>470800</v>
      </c>
      <c r="J30" s="80">
        <v>823815</v>
      </c>
      <c r="K30" s="80" t="s">
        <v>3</v>
      </c>
      <c r="L30" s="80">
        <v>324826</v>
      </c>
      <c r="M30" s="30"/>
      <c r="N30" s="27"/>
      <c r="O30" s="28"/>
      <c r="P30" s="29"/>
    </row>
    <row r="31" spans="2:16" ht="21.75" customHeight="1" x14ac:dyDescent="0.15">
      <c r="B31" s="67">
        <v>30</v>
      </c>
      <c r="C31" s="66" t="s">
        <v>32</v>
      </c>
      <c r="D31" s="74">
        <v>2</v>
      </c>
      <c r="E31" s="75">
        <v>44</v>
      </c>
      <c r="F31" s="130" t="s">
        <v>0</v>
      </c>
      <c r="G31" s="131" t="s">
        <v>0</v>
      </c>
      <c r="H31" s="80" t="s">
        <v>155</v>
      </c>
      <c r="I31" s="80" t="s">
        <v>155</v>
      </c>
      <c r="J31" s="80" t="s">
        <v>155</v>
      </c>
      <c r="K31" s="80" t="s">
        <v>3</v>
      </c>
      <c r="L31" s="80" t="s">
        <v>155</v>
      </c>
      <c r="M31" s="30"/>
      <c r="N31" s="27"/>
      <c r="O31" s="28"/>
      <c r="P31" s="29"/>
    </row>
    <row r="32" spans="2:16" ht="21.75" customHeight="1" x14ac:dyDescent="0.15">
      <c r="B32" s="67">
        <v>31</v>
      </c>
      <c r="C32" s="66" t="s">
        <v>33</v>
      </c>
      <c r="D32" s="74">
        <v>18</v>
      </c>
      <c r="E32" s="75">
        <v>452</v>
      </c>
      <c r="F32" s="130" t="s">
        <v>0</v>
      </c>
      <c r="G32" s="131" t="s">
        <v>0</v>
      </c>
      <c r="H32" s="80">
        <v>218649</v>
      </c>
      <c r="I32" s="80">
        <v>723298</v>
      </c>
      <c r="J32" s="80">
        <v>1157331</v>
      </c>
      <c r="K32" s="80" t="s">
        <v>3</v>
      </c>
      <c r="L32" s="80">
        <v>426073</v>
      </c>
      <c r="M32" s="30"/>
      <c r="N32" s="27"/>
      <c r="O32" s="28"/>
      <c r="P32" s="29"/>
    </row>
    <row r="33" spans="2:16" ht="21.75" customHeight="1" x14ac:dyDescent="0.15">
      <c r="B33" s="68">
        <v>32</v>
      </c>
      <c r="C33" s="138" t="s">
        <v>34</v>
      </c>
      <c r="D33" s="139">
        <v>38</v>
      </c>
      <c r="E33" s="77">
        <v>637</v>
      </c>
      <c r="F33" s="140" t="s">
        <v>0</v>
      </c>
      <c r="G33" s="141" t="s">
        <v>0</v>
      </c>
      <c r="H33" s="83">
        <v>236522</v>
      </c>
      <c r="I33" s="83">
        <v>896223</v>
      </c>
      <c r="J33" s="83">
        <v>1586056</v>
      </c>
      <c r="K33" s="83" t="s">
        <v>3</v>
      </c>
      <c r="L33" s="83">
        <v>664832</v>
      </c>
      <c r="M33" s="30"/>
      <c r="N33" s="27"/>
      <c r="O33" s="28"/>
      <c r="P33" s="29"/>
    </row>
    <row r="34" spans="2:16" ht="14.25" customHeight="1" x14ac:dyDescent="0.15">
      <c r="B34" s="31" t="s">
        <v>161</v>
      </c>
      <c r="C34" s="12"/>
      <c r="D34" s="12"/>
      <c r="E34" s="12"/>
      <c r="F34" s="12"/>
      <c r="G34" s="12"/>
      <c r="H34" s="12"/>
      <c r="I34" s="12"/>
      <c r="K34" s="12"/>
      <c r="L34" s="12"/>
      <c r="M34" s="12"/>
    </row>
    <row r="35" spans="2:16" ht="14.25" customHeight="1" x14ac:dyDescent="0.15">
      <c r="B35" s="31" t="s">
        <v>159</v>
      </c>
      <c r="C35" s="33"/>
      <c r="D35" s="32"/>
      <c r="E35" s="32"/>
      <c r="F35" s="12"/>
      <c r="G35" s="12"/>
      <c r="H35" s="12"/>
      <c r="I35" s="12"/>
      <c r="K35" s="12"/>
      <c r="L35" s="12"/>
      <c r="M35" s="12"/>
    </row>
    <row r="36" spans="2:16" ht="14.25" customHeight="1" x14ac:dyDescent="0.15">
      <c r="B36" s="31" t="s">
        <v>157</v>
      </c>
      <c r="C36" s="33"/>
      <c r="D36" s="32"/>
      <c r="E36" s="32"/>
      <c r="F36" s="12"/>
      <c r="G36" s="12"/>
      <c r="H36" s="12"/>
      <c r="I36" s="12"/>
      <c r="J36" s="12"/>
      <c r="K36" s="12"/>
      <c r="L36" s="12"/>
      <c r="M36" s="12"/>
    </row>
    <row r="37" spans="2:16" ht="14.25" customHeight="1" x14ac:dyDescent="0.15">
      <c r="B37" s="31" t="s">
        <v>156</v>
      </c>
      <c r="C37" s="33"/>
      <c r="D37" s="32"/>
      <c r="E37" s="32"/>
      <c r="F37" s="12"/>
      <c r="G37" s="12"/>
      <c r="H37" s="12"/>
      <c r="I37" s="12"/>
      <c r="J37" s="12"/>
      <c r="K37" s="12"/>
      <c r="L37" s="12"/>
      <c r="M37" s="12"/>
    </row>
    <row r="38" spans="2:16" x14ac:dyDescent="0.15">
      <c r="B38" s="14" t="s">
        <v>158</v>
      </c>
      <c r="C38" s="27"/>
      <c r="D38" s="12"/>
      <c r="E38" s="12"/>
      <c r="F38" s="12"/>
      <c r="G38" s="17"/>
      <c r="H38" s="12"/>
      <c r="I38" s="12"/>
      <c r="J38" s="12"/>
      <c r="K38" s="12"/>
      <c r="L38" s="12"/>
      <c r="M38" s="12"/>
    </row>
    <row r="39" spans="2:16" x14ac:dyDescent="0.15">
      <c r="B39" s="14" t="s">
        <v>166</v>
      </c>
      <c r="C39" s="12"/>
      <c r="D39" s="12"/>
      <c r="E39" s="12"/>
      <c r="F39" s="12"/>
      <c r="G39" s="12"/>
      <c r="H39" s="12"/>
      <c r="I39" s="12"/>
      <c r="J39" s="12"/>
      <c r="K39" s="12"/>
      <c r="L39" s="12"/>
      <c r="M39" s="12"/>
    </row>
    <row r="40" spans="2:16" x14ac:dyDescent="0.15">
      <c r="B40" s="142" t="s">
        <v>172</v>
      </c>
      <c r="C40" s="12"/>
      <c r="D40" s="12"/>
      <c r="E40" s="12"/>
      <c r="F40" s="12"/>
      <c r="G40" s="12"/>
      <c r="H40" s="12"/>
      <c r="I40" s="12"/>
      <c r="J40" s="12"/>
      <c r="K40" s="12"/>
      <c r="L40" s="12"/>
      <c r="M40" s="12"/>
    </row>
    <row r="41" spans="2:16" x14ac:dyDescent="0.15">
      <c r="C41" s="12"/>
      <c r="D41" s="12"/>
      <c r="E41" s="12"/>
      <c r="F41" s="12"/>
      <c r="H41" s="12"/>
      <c r="I41" s="12"/>
      <c r="K41" s="12"/>
      <c r="L41" s="12"/>
      <c r="M41" s="12"/>
    </row>
  </sheetData>
  <mergeCells count="5">
    <mergeCell ref="B3:C4"/>
    <mergeCell ref="D3:D4"/>
    <mergeCell ref="E3:G3"/>
    <mergeCell ref="K3:K4"/>
    <mergeCell ref="L3:L4"/>
  </mergeCells>
  <phoneticPr fontId="9"/>
  <hyperlinks>
    <hyperlink ref="A1" location="目次!C44" display="目次" xr:uid="{6CF9BD13-95C4-4D97-8ED4-A9DA5586EE87}"/>
  </hyperlinks>
  <pageMargins left="0.74803149606299213" right="0.74803149606299213" top="0.98425196850393704" bottom="0.98425196850393704" header="0.51181102362204722" footer="0.51181102362204722"/>
  <pageSetup paperSize="9" scale="93" firstPageNumber="4294963191" fitToWidth="0" fitToHeight="0" orientation="portrait" r:id="rId1"/>
  <headerFooter scaleWithDoc="0" alignWithMargins="0">
    <oddFooter>&amp;C&amp;"ＭＳ Ｐ明朝,標準"&amp;A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6"/>
  <dimension ref="A1:G87"/>
  <sheetViews>
    <sheetView view="pageBreakPreview" zoomScaleNormal="100" zoomScaleSheetLayoutView="100" workbookViewId="0">
      <selection activeCell="E1" sqref="E1"/>
    </sheetView>
  </sheetViews>
  <sheetFormatPr defaultColWidth="9" defaultRowHeight="13.5" x14ac:dyDescent="0.15"/>
  <cols>
    <col min="1" max="1" width="5.25" style="1" bestFit="1" customWidth="1"/>
    <col min="2" max="2" width="14.875" style="1" customWidth="1"/>
    <col min="3" max="7" width="14.375" style="1" customWidth="1"/>
    <col min="8" max="10" width="27.875" style="1" customWidth="1"/>
    <col min="11" max="16384" width="9" style="1"/>
  </cols>
  <sheetData>
    <row r="1" spans="1:7" ht="18" customHeight="1" x14ac:dyDescent="0.15">
      <c r="A1" s="6" t="s">
        <v>40</v>
      </c>
      <c r="B1" s="34" t="s">
        <v>167</v>
      </c>
      <c r="C1" s="34"/>
      <c r="D1" s="34"/>
      <c r="E1" s="34"/>
      <c r="F1" s="34"/>
      <c r="G1" s="34"/>
    </row>
    <row r="2" spans="1:7" ht="6.95" customHeight="1" x14ac:dyDescent="0.15">
      <c r="B2" s="84"/>
      <c r="C2" s="11"/>
      <c r="D2" s="11"/>
      <c r="E2" s="11"/>
      <c r="F2" s="11"/>
      <c r="G2" s="11"/>
    </row>
    <row r="3" spans="1:7" ht="18" customHeight="1" x14ac:dyDescent="0.15">
      <c r="B3" s="85" t="s">
        <v>93</v>
      </c>
      <c r="C3" s="50" t="s">
        <v>35</v>
      </c>
      <c r="D3" s="50" t="s">
        <v>36</v>
      </c>
      <c r="E3" s="52" t="s">
        <v>41</v>
      </c>
      <c r="F3" s="51" t="s">
        <v>39</v>
      </c>
      <c r="G3" s="122" t="s">
        <v>144</v>
      </c>
    </row>
    <row r="4" spans="1:7" ht="18" customHeight="1" x14ac:dyDescent="0.15">
      <c r="B4" s="109" t="s">
        <v>92</v>
      </c>
      <c r="C4" s="110">
        <f t="shared" ref="C4:D4" si="0">SUM(C5:C51)</f>
        <v>1275</v>
      </c>
      <c r="D4" s="110">
        <f t="shared" si="0"/>
        <v>1240</v>
      </c>
      <c r="E4" s="110">
        <f>SUM(E5:E51)</f>
        <v>1216</v>
      </c>
      <c r="F4" s="110">
        <f>SUM(F5:F51)</f>
        <v>1188</v>
      </c>
      <c r="G4" s="110">
        <f>SUM(G5:G51)</f>
        <v>1251</v>
      </c>
    </row>
    <row r="5" spans="1:7" ht="14.1" customHeight="1" x14ac:dyDescent="0.15">
      <c r="B5" s="86" t="s">
        <v>66</v>
      </c>
      <c r="C5" s="87">
        <v>26</v>
      </c>
      <c r="D5" s="87">
        <v>26</v>
      </c>
      <c r="E5" s="87">
        <v>26</v>
      </c>
      <c r="F5" s="87">
        <v>26</v>
      </c>
      <c r="G5" s="111">
        <v>31</v>
      </c>
    </row>
    <row r="6" spans="1:7" ht="14.1" customHeight="1" x14ac:dyDescent="0.15">
      <c r="B6" s="55" t="s">
        <v>67</v>
      </c>
      <c r="C6" s="49">
        <v>61</v>
      </c>
      <c r="D6" s="49">
        <v>59</v>
      </c>
      <c r="E6" s="49">
        <v>56</v>
      </c>
      <c r="F6" s="49">
        <v>55</v>
      </c>
      <c r="G6" s="106">
        <v>56</v>
      </c>
    </row>
    <row r="7" spans="1:7" ht="14.1" customHeight="1" x14ac:dyDescent="0.15">
      <c r="B7" s="55" t="s">
        <v>68</v>
      </c>
      <c r="C7" s="49">
        <v>2</v>
      </c>
      <c r="D7" s="49">
        <v>2</v>
      </c>
      <c r="E7" s="49">
        <v>2</v>
      </c>
      <c r="F7" s="49">
        <v>2</v>
      </c>
      <c r="G7" s="106">
        <v>2</v>
      </c>
    </row>
    <row r="8" spans="1:7" ht="14.1" customHeight="1" x14ac:dyDescent="0.15">
      <c r="B8" s="55" t="s">
        <v>69</v>
      </c>
      <c r="C8" s="58" t="s">
        <v>3</v>
      </c>
      <c r="D8" s="58" t="s">
        <v>3</v>
      </c>
      <c r="E8" s="58" t="s">
        <v>3</v>
      </c>
      <c r="F8" s="58" t="s">
        <v>3</v>
      </c>
      <c r="G8" s="112" t="s">
        <v>3</v>
      </c>
    </row>
    <row r="9" spans="1:7" ht="14.1" customHeight="1" x14ac:dyDescent="0.15">
      <c r="B9" s="55" t="s">
        <v>70</v>
      </c>
      <c r="C9" s="49">
        <v>17</v>
      </c>
      <c r="D9" s="49">
        <v>19</v>
      </c>
      <c r="E9" s="49">
        <v>18</v>
      </c>
      <c r="F9" s="49">
        <v>18</v>
      </c>
      <c r="G9" s="106">
        <v>1</v>
      </c>
    </row>
    <row r="10" spans="1:7" ht="14.1" customHeight="1" x14ac:dyDescent="0.15">
      <c r="B10" s="55" t="s">
        <v>71</v>
      </c>
      <c r="C10" s="49">
        <v>33</v>
      </c>
      <c r="D10" s="49">
        <v>32</v>
      </c>
      <c r="E10" s="49">
        <v>32</v>
      </c>
      <c r="F10" s="49">
        <v>32</v>
      </c>
      <c r="G10" s="106">
        <v>34</v>
      </c>
    </row>
    <row r="11" spans="1:7" ht="14.1" customHeight="1" x14ac:dyDescent="0.15">
      <c r="B11" s="55" t="s">
        <v>72</v>
      </c>
      <c r="C11" s="49">
        <v>128</v>
      </c>
      <c r="D11" s="49">
        <v>124</v>
      </c>
      <c r="E11" s="49">
        <v>125</v>
      </c>
      <c r="F11" s="49">
        <v>124</v>
      </c>
      <c r="G11" s="106">
        <v>129</v>
      </c>
    </row>
    <row r="12" spans="1:7" ht="14.1" customHeight="1" x14ac:dyDescent="0.15">
      <c r="B12" s="55" t="s">
        <v>73</v>
      </c>
      <c r="C12" s="49">
        <v>180</v>
      </c>
      <c r="D12" s="49">
        <v>177</v>
      </c>
      <c r="E12" s="49">
        <v>175</v>
      </c>
      <c r="F12" s="49">
        <v>174</v>
      </c>
      <c r="G12" s="106">
        <v>179</v>
      </c>
    </row>
    <row r="13" spans="1:7" ht="14.1" customHeight="1" x14ac:dyDescent="0.15">
      <c r="B13" s="55" t="s">
        <v>74</v>
      </c>
      <c r="C13" s="49">
        <v>26</v>
      </c>
      <c r="D13" s="49">
        <v>22</v>
      </c>
      <c r="E13" s="49">
        <v>21</v>
      </c>
      <c r="F13" s="49">
        <v>21</v>
      </c>
      <c r="G13" s="106">
        <v>20</v>
      </c>
    </row>
    <row r="14" spans="1:7" ht="14.1" customHeight="1" x14ac:dyDescent="0.15">
      <c r="B14" s="55" t="s">
        <v>75</v>
      </c>
      <c r="C14" s="49">
        <v>32</v>
      </c>
      <c r="D14" s="49">
        <v>32</v>
      </c>
      <c r="E14" s="49">
        <v>30</v>
      </c>
      <c r="F14" s="49">
        <v>30</v>
      </c>
      <c r="G14" s="106">
        <v>28</v>
      </c>
    </row>
    <row r="15" spans="1:7" ht="14.1" customHeight="1" x14ac:dyDescent="0.15">
      <c r="B15" s="55" t="s">
        <v>76</v>
      </c>
      <c r="C15" s="49">
        <v>36</v>
      </c>
      <c r="D15" s="49">
        <v>34</v>
      </c>
      <c r="E15" s="49">
        <v>34</v>
      </c>
      <c r="F15" s="49">
        <v>31</v>
      </c>
      <c r="G15" s="106">
        <v>36</v>
      </c>
    </row>
    <row r="16" spans="1:7" ht="14.1" customHeight="1" x14ac:dyDescent="0.15">
      <c r="B16" s="55" t="s">
        <v>77</v>
      </c>
      <c r="C16" s="49">
        <v>28</v>
      </c>
      <c r="D16" s="49">
        <v>28</v>
      </c>
      <c r="E16" s="49">
        <v>27</v>
      </c>
      <c r="F16" s="49">
        <v>27</v>
      </c>
      <c r="G16" s="106">
        <v>30</v>
      </c>
    </row>
    <row r="17" spans="2:7" ht="14.1" customHeight="1" x14ac:dyDescent="0.15">
      <c r="B17" s="55" t="s">
        <v>78</v>
      </c>
      <c r="C17" s="49">
        <v>8</v>
      </c>
      <c r="D17" s="49">
        <v>8</v>
      </c>
      <c r="E17" s="49">
        <v>6</v>
      </c>
      <c r="F17" s="49">
        <v>6</v>
      </c>
      <c r="G17" s="106">
        <v>5</v>
      </c>
    </row>
    <row r="18" spans="2:7" ht="14.1" customHeight="1" x14ac:dyDescent="0.15">
      <c r="B18" s="55" t="s">
        <v>79</v>
      </c>
      <c r="C18" s="49">
        <v>9</v>
      </c>
      <c r="D18" s="49">
        <v>9</v>
      </c>
      <c r="E18" s="49">
        <v>7</v>
      </c>
      <c r="F18" s="49">
        <v>7</v>
      </c>
      <c r="G18" s="106">
        <v>8</v>
      </c>
    </row>
    <row r="19" spans="2:7" ht="14.1" customHeight="1" x14ac:dyDescent="0.15">
      <c r="B19" s="55" t="s">
        <v>80</v>
      </c>
      <c r="C19" s="49">
        <v>1</v>
      </c>
      <c r="D19" s="49">
        <v>2</v>
      </c>
      <c r="E19" s="49">
        <v>2</v>
      </c>
      <c r="F19" s="49">
        <v>2</v>
      </c>
      <c r="G19" s="106">
        <v>4</v>
      </c>
    </row>
    <row r="20" spans="2:7" ht="14.1" customHeight="1" x14ac:dyDescent="0.15">
      <c r="B20" s="55" t="s">
        <v>81</v>
      </c>
      <c r="C20" s="49">
        <v>6</v>
      </c>
      <c r="D20" s="49">
        <v>6</v>
      </c>
      <c r="E20" s="49">
        <v>6</v>
      </c>
      <c r="F20" s="49">
        <v>6</v>
      </c>
      <c r="G20" s="106">
        <v>5</v>
      </c>
    </row>
    <row r="21" spans="2:7" ht="14.1" customHeight="1" x14ac:dyDescent="0.15">
      <c r="B21" s="55" t="s">
        <v>82</v>
      </c>
      <c r="C21" s="49">
        <v>155</v>
      </c>
      <c r="D21" s="49">
        <v>154</v>
      </c>
      <c r="E21" s="49">
        <v>153</v>
      </c>
      <c r="F21" s="49">
        <v>151</v>
      </c>
      <c r="G21" s="106">
        <v>154</v>
      </c>
    </row>
    <row r="22" spans="2:7" ht="14.1" customHeight="1" x14ac:dyDescent="0.15">
      <c r="B22" s="55" t="s">
        <v>83</v>
      </c>
      <c r="C22" s="49">
        <v>174</v>
      </c>
      <c r="D22" s="49">
        <v>168</v>
      </c>
      <c r="E22" s="49">
        <v>167</v>
      </c>
      <c r="F22" s="49">
        <v>161</v>
      </c>
      <c r="G22" s="106">
        <v>168</v>
      </c>
    </row>
    <row r="23" spans="2:7" ht="14.1" customHeight="1" x14ac:dyDescent="0.15">
      <c r="B23" s="55" t="s">
        <v>84</v>
      </c>
      <c r="C23" s="49">
        <v>151</v>
      </c>
      <c r="D23" s="49">
        <v>145</v>
      </c>
      <c r="E23" s="49">
        <v>142</v>
      </c>
      <c r="F23" s="49">
        <v>137</v>
      </c>
      <c r="G23" s="106">
        <v>147</v>
      </c>
    </row>
    <row r="24" spans="2:7" ht="14.1" customHeight="1" x14ac:dyDescent="0.15">
      <c r="B24" s="55" t="s">
        <v>85</v>
      </c>
      <c r="C24" s="49">
        <v>31</v>
      </c>
      <c r="D24" s="49">
        <v>29</v>
      </c>
      <c r="E24" s="49">
        <v>29</v>
      </c>
      <c r="F24" s="49">
        <v>28</v>
      </c>
      <c r="G24" s="106">
        <v>27</v>
      </c>
    </row>
    <row r="25" spans="2:7" ht="14.1" customHeight="1" x14ac:dyDescent="0.15">
      <c r="B25" s="55" t="s">
        <v>86</v>
      </c>
      <c r="C25" s="49">
        <v>76</v>
      </c>
      <c r="D25" s="49">
        <v>72</v>
      </c>
      <c r="E25" s="49">
        <v>70</v>
      </c>
      <c r="F25" s="49">
        <v>67</v>
      </c>
      <c r="G25" s="106">
        <v>65</v>
      </c>
    </row>
    <row r="26" spans="2:7" ht="14.1" customHeight="1" x14ac:dyDescent="0.15">
      <c r="B26" s="55" t="s">
        <v>42</v>
      </c>
      <c r="C26" s="49">
        <v>6</v>
      </c>
      <c r="D26" s="49">
        <v>5</v>
      </c>
      <c r="E26" s="49">
        <v>5</v>
      </c>
      <c r="F26" s="49">
        <v>5</v>
      </c>
      <c r="G26" s="106">
        <v>5</v>
      </c>
    </row>
    <row r="27" spans="2:7" ht="14.1" customHeight="1" x14ac:dyDescent="0.15">
      <c r="B27" s="55" t="s">
        <v>43</v>
      </c>
      <c r="C27" s="49">
        <v>2</v>
      </c>
      <c r="D27" s="49">
        <v>2</v>
      </c>
      <c r="E27" s="49">
        <v>2</v>
      </c>
      <c r="F27" s="49">
        <v>2</v>
      </c>
      <c r="G27" s="106">
        <v>4</v>
      </c>
    </row>
    <row r="28" spans="2:7" ht="14.1" customHeight="1" x14ac:dyDescent="0.15">
      <c r="B28" s="55" t="s">
        <v>44</v>
      </c>
      <c r="C28" s="49">
        <v>8</v>
      </c>
      <c r="D28" s="49">
        <v>6</v>
      </c>
      <c r="E28" s="49">
        <v>6</v>
      </c>
      <c r="F28" s="49">
        <v>6</v>
      </c>
      <c r="G28" s="106">
        <v>12</v>
      </c>
    </row>
    <row r="29" spans="2:7" ht="14.1" customHeight="1" x14ac:dyDescent="0.15">
      <c r="B29" s="55" t="s">
        <v>45</v>
      </c>
      <c r="C29" s="49">
        <v>3</v>
      </c>
      <c r="D29" s="49">
        <v>4</v>
      </c>
      <c r="E29" s="49">
        <v>4</v>
      </c>
      <c r="F29" s="49">
        <v>1</v>
      </c>
      <c r="G29" s="106">
        <v>5</v>
      </c>
    </row>
    <row r="30" spans="2:7" ht="14.1" customHeight="1" x14ac:dyDescent="0.15">
      <c r="B30" s="55" t="s">
        <v>46</v>
      </c>
      <c r="C30" s="49">
        <v>2</v>
      </c>
      <c r="D30" s="49">
        <v>2</v>
      </c>
      <c r="E30" s="49">
        <v>2</v>
      </c>
      <c r="F30" s="49">
        <v>1</v>
      </c>
      <c r="G30" s="106">
        <v>1</v>
      </c>
    </row>
    <row r="31" spans="2:7" ht="14.1" customHeight="1" x14ac:dyDescent="0.15">
      <c r="B31" s="55" t="s">
        <v>47</v>
      </c>
      <c r="C31" s="49">
        <v>5</v>
      </c>
      <c r="D31" s="49">
        <v>5</v>
      </c>
      <c r="E31" s="49">
        <v>5</v>
      </c>
      <c r="F31" s="49">
        <v>4</v>
      </c>
      <c r="G31" s="106">
        <v>5</v>
      </c>
    </row>
    <row r="32" spans="2:7" ht="14.1" customHeight="1" x14ac:dyDescent="0.15">
      <c r="B32" s="55" t="s">
        <v>48</v>
      </c>
      <c r="C32" s="49">
        <v>6</v>
      </c>
      <c r="D32" s="49">
        <v>6</v>
      </c>
      <c r="E32" s="49">
        <v>5</v>
      </c>
      <c r="F32" s="49">
        <v>4</v>
      </c>
      <c r="G32" s="106">
        <v>4</v>
      </c>
    </row>
    <row r="33" spans="2:7" ht="14.1" customHeight="1" x14ac:dyDescent="0.15">
      <c r="B33" s="55" t="s">
        <v>49</v>
      </c>
      <c r="C33" s="49">
        <v>3</v>
      </c>
      <c r="D33" s="49">
        <v>3</v>
      </c>
      <c r="E33" s="49">
        <v>1</v>
      </c>
      <c r="F33" s="49">
        <v>3</v>
      </c>
      <c r="G33" s="106">
        <v>2</v>
      </c>
    </row>
    <row r="34" spans="2:7" ht="14.1" customHeight="1" x14ac:dyDescent="0.15">
      <c r="B34" s="55" t="s">
        <v>50</v>
      </c>
      <c r="C34" s="49">
        <v>2</v>
      </c>
      <c r="D34" s="49">
        <v>2</v>
      </c>
      <c r="E34" s="49">
        <v>2</v>
      </c>
      <c r="F34" s="49">
        <v>2</v>
      </c>
      <c r="G34" s="106">
        <v>4</v>
      </c>
    </row>
    <row r="35" spans="2:7" ht="14.1" customHeight="1" x14ac:dyDescent="0.15">
      <c r="B35" s="55" t="s">
        <v>51</v>
      </c>
      <c r="C35" s="49">
        <v>4</v>
      </c>
      <c r="D35" s="49">
        <v>4</v>
      </c>
      <c r="E35" s="49">
        <v>4</v>
      </c>
      <c r="F35" s="49">
        <v>4</v>
      </c>
      <c r="G35" s="106">
        <v>6</v>
      </c>
    </row>
    <row r="36" spans="2:7" ht="14.1" customHeight="1" x14ac:dyDescent="0.15">
      <c r="B36" s="55" t="s">
        <v>52</v>
      </c>
      <c r="C36" s="49">
        <v>3</v>
      </c>
      <c r="D36" s="49">
        <v>3</v>
      </c>
      <c r="E36" s="49">
        <v>3</v>
      </c>
      <c r="F36" s="58" t="s">
        <v>0</v>
      </c>
      <c r="G36" s="112">
        <v>3</v>
      </c>
    </row>
    <row r="37" spans="2:7" ht="14.1" customHeight="1" x14ac:dyDescent="0.15">
      <c r="B37" s="55" t="s">
        <v>53</v>
      </c>
      <c r="C37" s="49">
        <v>3</v>
      </c>
      <c r="D37" s="49">
        <v>3</v>
      </c>
      <c r="E37" s="49">
        <v>3</v>
      </c>
      <c r="F37" s="49">
        <v>6</v>
      </c>
      <c r="G37" s="106">
        <v>2</v>
      </c>
    </row>
    <row r="38" spans="2:7" ht="14.1" customHeight="1" x14ac:dyDescent="0.15">
      <c r="B38" s="55" t="s">
        <v>54</v>
      </c>
      <c r="C38" s="57">
        <v>4</v>
      </c>
      <c r="D38" s="57">
        <v>5</v>
      </c>
      <c r="E38" s="57">
        <v>4</v>
      </c>
      <c r="F38" s="57">
        <v>4</v>
      </c>
      <c r="G38" s="113">
        <v>9</v>
      </c>
    </row>
    <row r="39" spans="2:7" ht="14.1" customHeight="1" x14ac:dyDescent="0.15">
      <c r="B39" s="55" t="s">
        <v>55</v>
      </c>
      <c r="C39" s="49">
        <v>6</v>
      </c>
      <c r="D39" s="49">
        <v>6</v>
      </c>
      <c r="E39" s="49">
        <v>7</v>
      </c>
      <c r="F39" s="49">
        <v>5</v>
      </c>
      <c r="G39" s="106">
        <v>6</v>
      </c>
    </row>
    <row r="40" spans="2:7" ht="14.1" customHeight="1" x14ac:dyDescent="0.15">
      <c r="B40" s="55" t="s">
        <v>56</v>
      </c>
      <c r="C40" s="57">
        <v>6</v>
      </c>
      <c r="D40" s="57">
        <v>6</v>
      </c>
      <c r="E40" s="57">
        <v>8</v>
      </c>
      <c r="F40" s="57">
        <v>7</v>
      </c>
      <c r="G40" s="113">
        <v>5</v>
      </c>
    </row>
    <row r="41" spans="2:7" ht="14.1" customHeight="1" x14ac:dyDescent="0.15">
      <c r="B41" s="55" t="s">
        <v>57</v>
      </c>
      <c r="C41" s="49">
        <v>2</v>
      </c>
      <c r="D41" s="49">
        <v>2</v>
      </c>
      <c r="E41" s="58" t="s">
        <v>3</v>
      </c>
      <c r="F41" s="58">
        <v>2</v>
      </c>
      <c r="G41" s="112">
        <v>2</v>
      </c>
    </row>
    <row r="42" spans="2:7" ht="14.1" customHeight="1" x14ac:dyDescent="0.15">
      <c r="B42" s="55" t="s">
        <v>58</v>
      </c>
      <c r="C42" s="49">
        <v>3</v>
      </c>
      <c r="D42" s="49">
        <v>3</v>
      </c>
      <c r="E42" s="49">
        <v>3</v>
      </c>
      <c r="F42" s="49">
        <v>3</v>
      </c>
      <c r="G42" s="106">
        <v>4</v>
      </c>
    </row>
    <row r="43" spans="2:7" ht="14.1" customHeight="1" x14ac:dyDescent="0.15">
      <c r="B43" s="55" t="s">
        <v>59</v>
      </c>
      <c r="C43" s="49">
        <v>1</v>
      </c>
      <c r="D43" s="49">
        <v>1</v>
      </c>
      <c r="E43" s="49">
        <v>1</v>
      </c>
      <c r="F43" s="49">
        <v>1</v>
      </c>
      <c r="G43" s="106">
        <v>3</v>
      </c>
    </row>
    <row r="44" spans="2:7" ht="14.1" customHeight="1" x14ac:dyDescent="0.15">
      <c r="B44" s="55" t="s">
        <v>60</v>
      </c>
      <c r="C44" s="49">
        <v>2</v>
      </c>
      <c r="D44" s="49">
        <v>2</v>
      </c>
      <c r="E44" s="49">
        <v>1</v>
      </c>
      <c r="F44" s="49">
        <v>1</v>
      </c>
      <c r="G44" s="114" t="s">
        <v>3</v>
      </c>
    </row>
    <row r="45" spans="2:7" ht="14.1" customHeight="1" x14ac:dyDescent="0.15">
      <c r="B45" s="55" t="s">
        <v>61</v>
      </c>
      <c r="C45" s="104" t="s">
        <v>3</v>
      </c>
      <c r="D45" s="104" t="s">
        <v>3</v>
      </c>
      <c r="E45" s="104" t="s">
        <v>3</v>
      </c>
      <c r="F45" s="104" t="s">
        <v>3</v>
      </c>
      <c r="G45" s="114">
        <v>1</v>
      </c>
    </row>
    <row r="46" spans="2:7" ht="14.1" customHeight="1" x14ac:dyDescent="0.15">
      <c r="B46" s="55" t="s">
        <v>62</v>
      </c>
      <c r="C46" s="49">
        <v>4</v>
      </c>
      <c r="D46" s="49">
        <v>4</v>
      </c>
      <c r="E46" s="49">
        <v>4</v>
      </c>
      <c r="F46" s="49">
        <v>3</v>
      </c>
      <c r="G46" s="106">
        <v>2</v>
      </c>
    </row>
    <row r="47" spans="2:7" ht="14.1" customHeight="1" x14ac:dyDescent="0.15">
      <c r="B47" s="55" t="s">
        <v>63</v>
      </c>
      <c r="C47" s="49">
        <v>20</v>
      </c>
      <c r="D47" s="49">
        <v>18</v>
      </c>
      <c r="E47" s="49">
        <v>18</v>
      </c>
      <c r="F47" s="49">
        <v>19</v>
      </c>
      <c r="G47" s="106">
        <v>20</v>
      </c>
    </row>
    <row r="48" spans="2:7" ht="14.1" customHeight="1" x14ac:dyDescent="0.15">
      <c r="B48" s="55" t="s">
        <v>64</v>
      </c>
      <c r="C48" s="58" t="s">
        <v>3</v>
      </c>
      <c r="D48" s="58" t="s">
        <v>3</v>
      </c>
      <c r="E48" s="58" t="s">
        <v>3</v>
      </c>
      <c r="F48" s="58" t="s">
        <v>3</v>
      </c>
      <c r="G48" s="112">
        <v>1</v>
      </c>
    </row>
    <row r="49" spans="2:7" ht="14.1" customHeight="1" x14ac:dyDescent="0.15">
      <c r="B49" s="55" t="s">
        <v>65</v>
      </c>
      <c r="C49" s="104" t="s">
        <v>3</v>
      </c>
      <c r="D49" s="104" t="s">
        <v>3</v>
      </c>
      <c r="E49" s="104" t="s">
        <v>3</v>
      </c>
      <c r="F49" s="104" t="s">
        <v>3</v>
      </c>
      <c r="G49" s="114" t="s">
        <v>3</v>
      </c>
    </row>
    <row r="50" spans="2:7" ht="14.1" customHeight="1" x14ac:dyDescent="0.15">
      <c r="B50" s="55" t="s">
        <v>145</v>
      </c>
      <c r="C50" s="104" t="s">
        <v>3</v>
      </c>
      <c r="D50" s="104" t="s">
        <v>3</v>
      </c>
      <c r="E50" s="104" t="s">
        <v>3</v>
      </c>
      <c r="F50" s="104" t="s">
        <v>3</v>
      </c>
      <c r="G50" s="114">
        <v>16</v>
      </c>
    </row>
    <row r="51" spans="2:7" ht="14.1" customHeight="1" x14ac:dyDescent="0.15">
      <c r="B51" s="56" t="s">
        <v>146</v>
      </c>
      <c r="C51" s="105" t="s">
        <v>3</v>
      </c>
      <c r="D51" s="105" t="s">
        <v>3</v>
      </c>
      <c r="E51" s="105" t="s">
        <v>3</v>
      </c>
      <c r="F51" s="105" t="s">
        <v>3</v>
      </c>
      <c r="G51" s="115" t="s">
        <v>3</v>
      </c>
    </row>
    <row r="52" spans="2:7" ht="13.7" customHeight="1" x14ac:dyDescent="0.15">
      <c r="B52" s="15" t="s">
        <v>168</v>
      </c>
      <c r="C52" s="8"/>
      <c r="D52" s="35"/>
      <c r="E52" s="35"/>
      <c r="F52" s="35"/>
      <c r="G52" s="35"/>
    </row>
    <row r="53" spans="2:7" ht="13.7" customHeight="1" x14ac:dyDescent="0.15">
      <c r="B53" s="15" t="s">
        <v>169</v>
      </c>
    </row>
    <row r="54" spans="2:7" ht="13.7" customHeight="1" x14ac:dyDescent="0.15">
      <c r="B54" s="15" t="s">
        <v>170</v>
      </c>
      <c r="C54" s="35"/>
      <c r="D54" s="35"/>
      <c r="E54" s="35"/>
      <c r="F54" s="35"/>
      <c r="G54" s="35"/>
    </row>
    <row r="55" spans="2:7" ht="15" customHeight="1" x14ac:dyDescent="0.15">
      <c r="B55" s="10"/>
    </row>
    <row r="56" spans="2:7" ht="15" customHeight="1" x14ac:dyDescent="0.15">
      <c r="B56" s="10"/>
    </row>
    <row r="57" spans="2:7" ht="15" customHeight="1" x14ac:dyDescent="0.15">
      <c r="B57" s="10"/>
    </row>
    <row r="58" spans="2:7" ht="18" customHeight="1" x14ac:dyDescent="0.15"/>
    <row r="59" spans="2:7" ht="15" customHeight="1" x14ac:dyDescent="0.15"/>
    <row r="60" spans="2:7" ht="28.5" customHeight="1" x14ac:dyDescent="0.15"/>
    <row r="61" spans="2:7" ht="18" customHeight="1" x14ac:dyDescent="0.15"/>
    <row r="62" spans="2:7" ht="18" customHeight="1" x14ac:dyDescent="0.15"/>
    <row r="63" spans="2:7" ht="18" customHeight="1" x14ac:dyDescent="0.15"/>
    <row r="64" spans="2:7"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2.75" hidden="1" customHeight="1" x14ac:dyDescent="0.15"/>
    <row r="81" spans="2:2" ht="9" customHeight="1" x14ac:dyDescent="0.15"/>
    <row r="84" spans="2:2" x14ac:dyDescent="0.15">
      <c r="B84" s="12"/>
    </row>
    <row r="85" spans="2:2" x14ac:dyDescent="0.15">
      <c r="B85" s="12"/>
    </row>
    <row r="86" spans="2:2" x14ac:dyDescent="0.15">
      <c r="B86" s="12"/>
    </row>
    <row r="87" spans="2:2" x14ac:dyDescent="0.15">
      <c r="B87" s="12"/>
    </row>
  </sheetData>
  <customSheetViews>
    <customSheetView guid="{499EFEED-8286-4845-A121-435A7A306641}" scale="85" showPageBreaks="1" printArea="1" hiddenRows="1" view="pageBreakPreview">
      <colBreaks count="1" manualBreakCount="1">
        <brk id="8" max="1048575" man="1"/>
      </colBreaks>
      <pageMargins left="0.78740157480314965" right="0.78740157480314965" top="0.98425196850393704" bottom="0.98425196850393704" header="0.51181102362204722" footer="0.51181102362204722"/>
      <printOptions horizontalCentered="1"/>
      <pageSetup paperSize="9" scale="94" firstPageNumber="4294963191" orientation="portrait"/>
      <headerFooter differentOddEven="1" scaleWithDoc="0" alignWithMargins="0">
        <oddHeader>&amp;L&amp;"ＭＳ Ｐ明朝,斜体"工　　業</oddHeader>
        <oddFooter>&amp;C－36－</oddFooter>
        <evenHeader>&amp;R&amp;"ＭＳ Ｐ明朝,斜体"工　　業</evenHeader>
        <evenFooter>&amp;C－37－</evenFooter>
      </headerFooter>
    </customSheetView>
  </customSheetViews>
  <phoneticPr fontId="9"/>
  <hyperlinks>
    <hyperlink ref="A1" location="目次!C44" display="目次" xr:uid="{00000000-0004-0000-2400-000000000000}"/>
  </hyperlinks>
  <printOptions horizontalCentered="1"/>
  <pageMargins left="0.78740157480314965" right="0.78740157480314965" top="0.98425196850393704" bottom="0.98425196850393704" header="0.51181102362204722" footer="0.51181102362204722"/>
  <pageSetup paperSize="9" scale="98" firstPageNumber="4294963191" orientation="portrait" r:id="rId1"/>
  <headerFooter differentOddEven="1" scaleWithDoc="0" alignWithMargins="0">
    <oddFooter>&amp;C&amp;"ＭＳ Ｐ明朝,標準"&amp;A</oddFooter>
    <evenHeader>&amp;R&amp;"ＭＳ Ｐ明朝,斜体"工　　業</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8"/>
  <dimension ref="A1:P67"/>
  <sheetViews>
    <sheetView view="pageBreakPreview" zoomScaleNormal="100" zoomScaleSheetLayoutView="100" zoomScalePageLayoutView="130" workbookViewId="0">
      <selection activeCell="I1" sqref="I1"/>
    </sheetView>
  </sheetViews>
  <sheetFormatPr defaultRowHeight="13.5" x14ac:dyDescent="0.15"/>
  <cols>
    <col min="1" max="1" width="5.25" style="1" bestFit="1" customWidth="1"/>
    <col min="2" max="2" width="15.625" style="1" customWidth="1"/>
    <col min="3" max="5" width="6.125" style="1" customWidth="1"/>
    <col min="6" max="8" width="7.625" style="1" customWidth="1"/>
    <col min="9" max="11" width="11.125" style="1" customWidth="1"/>
    <col min="12" max="12" width="9" style="1" bestFit="1"/>
    <col min="13" max="16384" width="9" style="1"/>
  </cols>
  <sheetData>
    <row r="1" spans="1:11" s="38" customFormat="1" ht="18" customHeight="1" x14ac:dyDescent="0.2">
      <c r="A1" s="6" t="s">
        <v>40</v>
      </c>
      <c r="B1" s="127" t="s">
        <v>142</v>
      </c>
      <c r="C1" s="36"/>
      <c r="D1" s="36"/>
      <c r="E1" s="36"/>
      <c r="F1" s="36"/>
      <c r="G1" s="36"/>
      <c r="H1" s="36"/>
      <c r="I1" s="37"/>
      <c r="J1" s="37"/>
      <c r="K1" s="37"/>
    </row>
    <row r="2" spans="1:11" ht="9.75" customHeight="1" x14ac:dyDescent="0.15">
      <c r="B2" s="6"/>
      <c r="C2" s="39"/>
      <c r="D2" s="39"/>
      <c r="E2" s="39"/>
      <c r="F2" s="40"/>
      <c r="G2" s="40"/>
      <c r="H2" s="41"/>
      <c r="I2" s="9"/>
      <c r="J2" s="9"/>
      <c r="K2" s="42"/>
    </row>
    <row r="3" spans="1:11" ht="19.5" customHeight="1" x14ac:dyDescent="0.15">
      <c r="B3" s="159" t="s">
        <v>14</v>
      </c>
      <c r="C3" s="161" t="s">
        <v>152</v>
      </c>
      <c r="D3" s="161"/>
      <c r="E3" s="162"/>
      <c r="F3" s="161" t="s">
        <v>153</v>
      </c>
      <c r="G3" s="161"/>
      <c r="H3" s="162"/>
      <c r="I3" s="163" t="s">
        <v>148</v>
      </c>
      <c r="J3" s="163"/>
      <c r="K3" s="163"/>
    </row>
    <row r="4" spans="1:11" ht="19.5" customHeight="1" x14ac:dyDescent="0.15">
      <c r="B4" s="160"/>
      <c r="C4" s="88" t="s">
        <v>39</v>
      </c>
      <c r="D4" s="124" t="s">
        <v>151</v>
      </c>
      <c r="E4" s="89" t="s">
        <v>15</v>
      </c>
      <c r="F4" s="88" t="s">
        <v>39</v>
      </c>
      <c r="G4" s="124" t="s">
        <v>151</v>
      </c>
      <c r="H4" s="89" t="s">
        <v>15</v>
      </c>
      <c r="I4" s="88" t="s">
        <v>38</v>
      </c>
      <c r="J4" s="124" t="s">
        <v>151</v>
      </c>
      <c r="K4" s="90" t="s">
        <v>16</v>
      </c>
    </row>
    <row r="5" spans="1:11" s="7" customFormat="1" ht="21" customHeight="1" x14ac:dyDescent="0.15">
      <c r="B5" s="116" t="s">
        <v>17</v>
      </c>
      <c r="C5" s="117">
        <f>C6+C7</f>
        <v>10490</v>
      </c>
      <c r="D5" s="117">
        <f>D6+D7</f>
        <v>13216</v>
      </c>
      <c r="E5" s="118">
        <f t="shared" ref="E5:E47" si="0">D5-C5</f>
        <v>2726</v>
      </c>
      <c r="F5" s="117">
        <f>F6+F7</f>
        <v>389487</v>
      </c>
      <c r="G5" s="117">
        <f>G6+G7</f>
        <v>389587</v>
      </c>
      <c r="H5" s="118">
        <f t="shared" ref="H5:H47" si="1">G5-F5</f>
        <v>100</v>
      </c>
      <c r="I5" s="117">
        <f>I6+I7</f>
        <v>1375816504</v>
      </c>
      <c r="J5" s="117">
        <f>J6+J7</f>
        <v>1425400238</v>
      </c>
      <c r="K5" s="118">
        <f t="shared" ref="K5:K47" si="2">J5-I5</f>
        <v>49583734</v>
      </c>
    </row>
    <row r="6" spans="1:11" s="7" customFormat="1" ht="21" customHeight="1" x14ac:dyDescent="0.15">
      <c r="B6" s="116" t="s">
        <v>141</v>
      </c>
      <c r="C6" s="117">
        <f>SUM(C8:C12,C13:C17,C18:C22,C23:C27,C28:C32,C33:C37,C38:C42,C43:C47)</f>
        <v>9267</v>
      </c>
      <c r="D6" s="117">
        <f>SUM(D8:D12,D13:D17,D18:D22,D23:D27,D28:D32,D33:D37,D38:D42,D43:D47)</f>
        <v>11724</v>
      </c>
      <c r="E6" s="118">
        <f t="shared" si="0"/>
        <v>2457</v>
      </c>
      <c r="F6" s="117">
        <f>SUM(F8:F12,F13:F17,F18:F22,F23:F27,F28:F32,F33:F37,F38:F42,F43:F47)</f>
        <v>335230</v>
      </c>
      <c r="G6" s="117">
        <f>SUM(G8:G12,G13:G17,G18:G22,G23:G27,G28:G32,G33:G37,G38:G42,G43:G47)</f>
        <v>334177</v>
      </c>
      <c r="H6" s="118">
        <f t="shared" si="1"/>
        <v>-1053</v>
      </c>
      <c r="I6" s="117">
        <f>SUM(I8:I12,I13:I17,I18:I22,I23:I27,I28:I32,I33:I37,I38:I42,I43:I47)</f>
        <v>1186406709</v>
      </c>
      <c r="J6" s="117">
        <f>SUM(J8:J12,J13:J17,J18:J22,J23:J27,J28:J32,J33:J37,J38:J42,J43:J47)</f>
        <v>1224275485</v>
      </c>
      <c r="K6" s="118">
        <f t="shared" si="2"/>
        <v>37868776</v>
      </c>
    </row>
    <row r="7" spans="1:11" s="7" customFormat="1" ht="21" customHeight="1" x14ac:dyDescent="0.15">
      <c r="B7" s="125" t="s">
        <v>140</v>
      </c>
      <c r="C7" s="123">
        <v>1223</v>
      </c>
      <c r="D7" s="123">
        <v>1492</v>
      </c>
      <c r="E7" s="108">
        <f t="shared" si="0"/>
        <v>269</v>
      </c>
      <c r="F7" s="123">
        <v>54257</v>
      </c>
      <c r="G7" s="123">
        <v>55410</v>
      </c>
      <c r="H7" s="108">
        <f t="shared" si="1"/>
        <v>1153</v>
      </c>
      <c r="I7" s="123">
        <v>189409795</v>
      </c>
      <c r="J7" s="123">
        <v>201124753</v>
      </c>
      <c r="K7" s="108">
        <f t="shared" si="2"/>
        <v>11714958</v>
      </c>
    </row>
    <row r="8" spans="1:11" ht="15.75" customHeight="1" x14ac:dyDescent="0.15">
      <c r="B8" s="91" t="s">
        <v>95</v>
      </c>
      <c r="C8" s="92">
        <v>846</v>
      </c>
      <c r="D8" s="92">
        <v>1167</v>
      </c>
      <c r="E8" s="79">
        <f t="shared" si="0"/>
        <v>321</v>
      </c>
      <c r="F8" s="92">
        <v>26401</v>
      </c>
      <c r="G8" s="143">
        <v>28968</v>
      </c>
      <c r="H8" s="79">
        <f t="shared" si="1"/>
        <v>2567</v>
      </c>
      <c r="I8" s="92">
        <v>88919557</v>
      </c>
      <c r="J8" s="143">
        <v>88213746</v>
      </c>
      <c r="K8" s="79">
        <f t="shared" si="2"/>
        <v>-705811</v>
      </c>
    </row>
    <row r="9" spans="1:11" ht="15.75" customHeight="1" x14ac:dyDescent="0.15">
      <c r="B9" s="93" t="s">
        <v>94</v>
      </c>
      <c r="C9" s="92">
        <v>441</v>
      </c>
      <c r="D9" s="92">
        <v>573</v>
      </c>
      <c r="E9" s="79">
        <f t="shared" si="0"/>
        <v>132</v>
      </c>
      <c r="F9" s="92">
        <v>22818</v>
      </c>
      <c r="G9" s="144">
        <v>21603</v>
      </c>
      <c r="H9" s="79">
        <f t="shared" si="1"/>
        <v>-1215</v>
      </c>
      <c r="I9" s="92">
        <v>84079735</v>
      </c>
      <c r="J9" s="144">
        <v>106153081</v>
      </c>
      <c r="K9" s="79">
        <f t="shared" si="2"/>
        <v>22073346</v>
      </c>
    </row>
    <row r="10" spans="1:11" ht="15.75" customHeight="1" x14ac:dyDescent="0.15">
      <c r="B10" s="93" t="s">
        <v>96</v>
      </c>
      <c r="C10" s="92">
        <v>276</v>
      </c>
      <c r="D10" s="92">
        <v>351</v>
      </c>
      <c r="E10" s="79">
        <f t="shared" si="0"/>
        <v>75</v>
      </c>
      <c r="F10" s="92">
        <v>13796</v>
      </c>
      <c r="G10" s="144">
        <v>13553</v>
      </c>
      <c r="H10" s="79">
        <f t="shared" si="1"/>
        <v>-243</v>
      </c>
      <c r="I10" s="92">
        <v>96078988</v>
      </c>
      <c r="J10" s="144">
        <v>82240687</v>
      </c>
      <c r="K10" s="79">
        <f t="shared" si="2"/>
        <v>-13838301</v>
      </c>
    </row>
    <row r="11" spans="1:11" ht="15.75" customHeight="1" x14ac:dyDescent="0.15">
      <c r="B11" s="93" t="s">
        <v>97</v>
      </c>
      <c r="C11" s="92">
        <v>1269</v>
      </c>
      <c r="D11" s="92">
        <v>1705</v>
      </c>
      <c r="E11" s="79">
        <f t="shared" si="0"/>
        <v>436</v>
      </c>
      <c r="F11" s="92">
        <v>22716</v>
      </c>
      <c r="G11" s="144">
        <v>22647</v>
      </c>
      <c r="H11" s="79">
        <f t="shared" si="1"/>
        <v>-69</v>
      </c>
      <c r="I11" s="92">
        <v>52078335</v>
      </c>
      <c r="J11" s="144">
        <v>52023702</v>
      </c>
      <c r="K11" s="79">
        <f t="shared" si="2"/>
        <v>-54633</v>
      </c>
    </row>
    <row r="12" spans="1:11" ht="15.75" customHeight="1" x14ac:dyDescent="0.15">
      <c r="B12" s="93" t="s">
        <v>98</v>
      </c>
      <c r="C12" s="92">
        <v>170</v>
      </c>
      <c r="D12" s="92">
        <v>194</v>
      </c>
      <c r="E12" s="79">
        <f t="shared" si="0"/>
        <v>24</v>
      </c>
      <c r="F12" s="92">
        <v>8366</v>
      </c>
      <c r="G12" s="144">
        <v>8262</v>
      </c>
      <c r="H12" s="79">
        <f t="shared" si="1"/>
        <v>-104</v>
      </c>
      <c r="I12" s="92">
        <v>27901057</v>
      </c>
      <c r="J12" s="144">
        <v>34013355</v>
      </c>
      <c r="K12" s="79">
        <f t="shared" si="2"/>
        <v>6112298</v>
      </c>
    </row>
    <row r="13" spans="1:11" ht="15.75" customHeight="1" x14ac:dyDescent="0.15">
      <c r="B13" s="94" t="s">
        <v>99</v>
      </c>
      <c r="C13" s="126">
        <v>154</v>
      </c>
      <c r="D13" s="126">
        <v>170</v>
      </c>
      <c r="E13" s="96">
        <f t="shared" si="0"/>
        <v>16</v>
      </c>
      <c r="F13" s="95">
        <v>5654</v>
      </c>
      <c r="G13" s="145">
        <v>5235</v>
      </c>
      <c r="H13" s="96">
        <f t="shared" si="1"/>
        <v>-419</v>
      </c>
      <c r="I13" s="95">
        <v>10869448</v>
      </c>
      <c r="J13" s="145">
        <v>12150091</v>
      </c>
      <c r="K13" s="96">
        <f t="shared" si="2"/>
        <v>1280643</v>
      </c>
    </row>
    <row r="14" spans="1:11" ht="15.75" customHeight="1" x14ac:dyDescent="0.15">
      <c r="B14" s="97" t="s">
        <v>100</v>
      </c>
      <c r="C14" s="92">
        <v>237</v>
      </c>
      <c r="D14" s="92">
        <v>312</v>
      </c>
      <c r="E14" s="70">
        <f t="shared" si="0"/>
        <v>75</v>
      </c>
      <c r="F14" s="92">
        <v>7828</v>
      </c>
      <c r="G14" s="144">
        <v>7423</v>
      </c>
      <c r="H14" s="70">
        <f t="shared" si="1"/>
        <v>-405</v>
      </c>
      <c r="I14" s="92">
        <v>17071585</v>
      </c>
      <c r="J14" s="144">
        <v>17302835</v>
      </c>
      <c r="K14" s="70">
        <f t="shared" si="2"/>
        <v>231250</v>
      </c>
    </row>
    <row r="15" spans="1:11" ht="15.75" customHeight="1" x14ac:dyDescent="0.15">
      <c r="B15" s="97" t="s">
        <v>101</v>
      </c>
      <c r="C15" s="92">
        <v>113</v>
      </c>
      <c r="D15" s="92">
        <v>159</v>
      </c>
      <c r="E15" s="70">
        <f t="shared" si="0"/>
        <v>46</v>
      </c>
      <c r="F15" s="92">
        <v>5935</v>
      </c>
      <c r="G15" s="144">
        <v>5981</v>
      </c>
      <c r="H15" s="70">
        <f t="shared" si="1"/>
        <v>46</v>
      </c>
      <c r="I15" s="92">
        <v>29992366</v>
      </c>
      <c r="J15" s="144">
        <v>18238684</v>
      </c>
      <c r="K15" s="70">
        <f t="shared" si="2"/>
        <v>-11753682</v>
      </c>
    </row>
    <row r="16" spans="1:11" ht="15.75" customHeight="1" x14ac:dyDescent="0.15">
      <c r="B16" s="97" t="s">
        <v>102</v>
      </c>
      <c r="C16" s="92">
        <v>269</v>
      </c>
      <c r="D16" s="92">
        <v>295</v>
      </c>
      <c r="E16" s="70">
        <f t="shared" si="0"/>
        <v>26</v>
      </c>
      <c r="F16" s="92">
        <v>13952</v>
      </c>
      <c r="G16" s="144">
        <v>12283</v>
      </c>
      <c r="H16" s="70">
        <f t="shared" si="1"/>
        <v>-1669</v>
      </c>
      <c r="I16" s="92">
        <v>47994177</v>
      </c>
      <c r="J16" s="144">
        <v>49525922</v>
      </c>
      <c r="K16" s="70">
        <f t="shared" si="2"/>
        <v>1531745</v>
      </c>
    </row>
    <row r="17" spans="2:11" ht="15.75" customHeight="1" x14ac:dyDescent="0.15">
      <c r="B17" s="98" t="s">
        <v>103</v>
      </c>
      <c r="C17" s="99">
        <v>138</v>
      </c>
      <c r="D17" s="99">
        <v>165</v>
      </c>
      <c r="E17" s="100">
        <f t="shared" si="0"/>
        <v>27</v>
      </c>
      <c r="F17" s="99">
        <v>7129</v>
      </c>
      <c r="G17" s="146">
        <v>7503</v>
      </c>
      <c r="H17" s="100">
        <f t="shared" si="1"/>
        <v>374</v>
      </c>
      <c r="I17" s="99">
        <v>32686086</v>
      </c>
      <c r="J17" s="146">
        <v>35580836</v>
      </c>
      <c r="K17" s="100">
        <f t="shared" si="2"/>
        <v>2894750</v>
      </c>
    </row>
    <row r="18" spans="2:11" ht="15.75" customHeight="1" x14ac:dyDescent="0.15">
      <c r="B18" s="94" t="s">
        <v>104</v>
      </c>
      <c r="C18" s="95">
        <v>139</v>
      </c>
      <c r="D18" s="92">
        <v>152</v>
      </c>
      <c r="E18" s="96">
        <f t="shared" si="0"/>
        <v>13</v>
      </c>
      <c r="F18" s="95">
        <v>8162</v>
      </c>
      <c r="G18" s="144">
        <v>9199</v>
      </c>
      <c r="H18" s="96">
        <f t="shared" si="1"/>
        <v>1037</v>
      </c>
      <c r="I18" s="95">
        <v>25023247</v>
      </c>
      <c r="J18" s="144">
        <v>30533269</v>
      </c>
      <c r="K18" s="96">
        <f t="shared" si="2"/>
        <v>5510022</v>
      </c>
    </row>
    <row r="19" spans="2:11" ht="15.75" customHeight="1" x14ac:dyDescent="0.15">
      <c r="B19" s="97" t="s">
        <v>105</v>
      </c>
      <c r="C19" s="73">
        <v>207</v>
      </c>
      <c r="D19" s="73">
        <v>269</v>
      </c>
      <c r="E19" s="70">
        <f t="shared" si="0"/>
        <v>62</v>
      </c>
      <c r="F19" s="92">
        <v>6806</v>
      </c>
      <c r="G19" s="144">
        <v>6925</v>
      </c>
      <c r="H19" s="70">
        <f t="shared" si="1"/>
        <v>119</v>
      </c>
      <c r="I19" s="92">
        <v>20471322</v>
      </c>
      <c r="J19" s="144">
        <v>23048769</v>
      </c>
      <c r="K19" s="70">
        <f t="shared" si="2"/>
        <v>2577447</v>
      </c>
    </row>
    <row r="20" spans="2:11" ht="15.75" customHeight="1" x14ac:dyDescent="0.15">
      <c r="B20" s="97" t="s">
        <v>106</v>
      </c>
      <c r="C20" s="92">
        <v>167</v>
      </c>
      <c r="D20" s="92">
        <v>225</v>
      </c>
      <c r="E20" s="70">
        <f t="shared" si="0"/>
        <v>58</v>
      </c>
      <c r="F20" s="92">
        <v>16105</v>
      </c>
      <c r="G20" s="144">
        <v>13084</v>
      </c>
      <c r="H20" s="70">
        <f t="shared" si="1"/>
        <v>-3021</v>
      </c>
      <c r="I20" s="92">
        <v>107565958</v>
      </c>
      <c r="J20" s="144">
        <v>111052396</v>
      </c>
      <c r="K20" s="70">
        <f t="shared" si="2"/>
        <v>3486438</v>
      </c>
    </row>
    <row r="21" spans="2:11" ht="15.75" customHeight="1" x14ac:dyDescent="0.15">
      <c r="B21" s="97" t="s">
        <v>107</v>
      </c>
      <c r="C21" s="92">
        <v>151</v>
      </c>
      <c r="D21" s="92">
        <v>175</v>
      </c>
      <c r="E21" s="70">
        <f t="shared" si="0"/>
        <v>24</v>
      </c>
      <c r="F21" s="92">
        <v>6291</v>
      </c>
      <c r="G21" s="144">
        <v>7212</v>
      </c>
      <c r="H21" s="70">
        <f t="shared" si="1"/>
        <v>921</v>
      </c>
      <c r="I21" s="92">
        <v>27391017</v>
      </c>
      <c r="J21" s="144">
        <v>24870266</v>
      </c>
      <c r="K21" s="70">
        <f t="shared" si="2"/>
        <v>-2520751</v>
      </c>
    </row>
    <row r="22" spans="2:11" ht="15.75" customHeight="1" x14ac:dyDescent="0.15">
      <c r="B22" s="98" t="s">
        <v>108</v>
      </c>
      <c r="C22" s="99">
        <v>143</v>
      </c>
      <c r="D22" s="92">
        <v>172</v>
      </c>
      <c r="E22" s="100">
        <f t="shared" si="0"/>
        <v>29</v>
      </c>
      <c r="F22" s="99">
        <v>6592</v>
      </c>
      <c r="G22" s="144">
        <v>6322</v>
      </c>
      <c r="H22" s="100">
        <f t="shared" si="1"/>
        <v>-270</v>
      </c>
      <c r="I22" s="99">
        <v>23126304</v>
      </c>
      <c r="J22" s="144">
        <v>22499127</v>
      </c>
      <c r="K22" s="100">
        <f t="shared" si="2"/>
        <v>-627177</v>
      </c>
    </row>
    <row r="23" spans="2:11" ht="15.75" customHeight="1" x14ac:dyDescent="0.15">
      <c r="B23" s="94" t="s">
        <v>109</v>
      </c>
      <c r="C23" s="95">
        <v>258</v>
      </c>
      <c r="D23" s="95">
        <v>276</v>
      </c>
      <c r="E23" s="96">
        <f t="shared" si="0"/>
        <v>18</v>
      </c>
      <c r="F23" s="95">
        <v>13284</v>
      </c>
      <c r="G23" s="145">
        <v>15105</v>
      </c>
      <c r="H23" s="96">
        <f t="shared" si="1"/>
        <v>1821</v>
      </c>
      <c r="I23" s="95">
        <v>47498176</v>
      </c>
      <c r="J23" s="145">
        <v>48348780</v>
      </c>
      <c r="K23" s="96">
        <f t="shared" si="2"/>
        <v>850604</v>
      </c>
    </row>
    <row r="24" spans="2:11" ht="15.75" customHeight="1" x14ac:dyDescent="0.15">
      <c r="B24" s="97" t="s">
        <v>110</v>
      </c>
      <c r="C24" s="92">
        <v>202</v>
      </c>
      <c r="D24" s="92">
        <v>264</v>
      </c>
      <c r="E24" s="70">
        <f t="shared" si="0"/>
        <v>62</v>
      </c>
      <c r="F24" s="92">
        <v>10003</v>
      </c>
      <c r="G24" s="144">
        <v>10023</v>
      </c>
      <c r="H24" s="70">
        <f t="shared" si="1"/>
        <v>20</v>
      </c>
      <c r="I24" s="92">
        <v>43612368</v>
      </c>
      <c r="J24" s="144">
        <v>48487763</v>
      </c>
      <c r="K24" s="70">
        <f t="shared" si="2"/>
        <v>4875395</v>
      </c>
    </row>
    <row r="25" spans="2:11" ht="15.75" customHeight="1" x14ac:dyDescent="0.15">
      <c r="B25" s="97" t="s">
        <v>111</v>
      </c>
      <c r="C25" s="73">
        <v>393</v>
      </c>
      <c r="D25" s="73">
        <v>528</v>
      </c>
      <c r="E25" s="70">
        <f t="shared" si="0"/>
        <v>135</v>
      </c>
      <c r="F25" s="92">
        <v>13048</v>
      </c>
      <c r="G25" s="144">
        <v>12663</v>
      </c>
      <c r="H25" s="70">
        <f t="shared" si="1"/>
        <v>-385</v>
      </c>
      <c r="I25" s="92">
        <v>46895767</v>
      </c>
      <c r="J25" s="144">
        <v>56881223</v>
      </c>
      <c r="K25" s="70">
        <f t="shared" si="2"/>
        <v>9985456</v>
      </c>
    </row>
    <row r="26" spans="2:11" ht="15.75" customHeight="1" x14ac:dyDescent="0.15">
      <c r="B26" s="97" t="s">
        <v>112</v>
      </c>
      <c r="C26" s="92">
        <v>374</v>
      </c>
      <c r="D26" s="92">
        <v>462</v>
      </c>
      <c r="E26" s="70">
        <f t="shared" si="0"/>
        <v>88</v>
      </c>
      <c r="F26" s="92">
        <v>8907</v>
      </c>
      <c r="G26" s="144">
        <v>9307</v>
      </c>
      <c r="H26" s="70">
        <f t="shared" si="1"/>
        <v>400</v>
      </c>
      <c r="I26" s="92">
        <v>23192986</v>
      </c>
      <c r="J26" s="144">
        <v>23471119</v>
      </c>
      <c r="K26" s="70">
        <f t="shared" si="2"/>
        <v>278133</v>
      </c>
    </row>
    <row r="27" spans="2:11" ht="15.75" customHeight="1" x14ac:dyDescent="0.15">
      <c r="B27" s="98" t="s">
        <v>113</v>
      </c>
      <c r="C27" s="99">
        <v>52</v>
      </c>
      <c r="D27" s="99">
        <v>75</v>
      </c>
      <c r="E27" s="100">
        <f t="shared" si="0"/>
        <v>23</v>
      </c>
      <c r="F27" s="99">
        <v>2868</v>
      </c>
      <c r="G27" s="146">
        <v>2928</v>
      </c>
      <c r="H27" s="100">
        <f t="shared" si="1"/>
        <v>60</v>
      </c>
      <c r="I27" s="99">
        <v>9330261</v>
      </c>
      <c r="J27" s="146">
        <v>13791996</v>
      </c>
      <c r="K27" s="100">
        <f t="shared" si="2"/>
        <v>4461735</v>
      </c>
    </row>
    <row r="28" spans="2:11" ht="15.75" customHeight="1" x14ac:dyDescent="0.15">
      <c r="B28" s="94" t="s">
        <v>114</v>
      </c>
      <c r="C28" s="95">
        <v>417</v>
      </c>
      <c r="D28" s="92">
        <v>497</v>
      </c>
      <c r="E28" s="96">
        <f t="shared" si="0"/>
        <v>80</v>
      </c>
      <c r="F28" s="95">
        <v>11163</v>
      </c>
      <c r="G28" s="144">
        <v>10978</v>
      </c>
      <c r="H28" s="96">
        <f t="shared" si="1"/>
        <v>-185</v>
      </c>
      <c r="I28" s="95">
        <v>24894230</v>
      </c>
      <c r="J28" s="144">
        <v>23054681</v>
      </c>
      <c r="K28" s="96">
        <f t="shared" si="2"/>
        <v>-1839549</v>
      </c>
    </row>
    <row r="29" spans="2:11" ht="15.75" customHeight="1" x14ac:dyDescent="0.15">
      <c r="B29" s="97" t="s">
        <v>115</v>
      </c>
      <c r="C29" s="92">
        <v>255</v>
      </c>
      <c r="D29" s="92">
        <v>290</v>
      </c>
      <c r="E29" s="70">
        <f t="shared" si="0"/>
        <v>35</v>
      </c>
      <c r="F29" s="92">
        <v>11750</v>
      </c>
      <c r="G29" s="144">
        <v>12043</v>
      </c>
      <c r="H29" s="70">
        <f t="shared" si="1"/>
        <v>293</v>
      </c>
      <c r="I29" s="92">
        <v>47479540</v>
      </c>
      <c r="J29" s="144">
        <v>51937660</v>
      </c>
      <c r="K29" s="70">
        <f t="shared" si="2"/>
        <v>4458120</v>
      </c>
    </row>
    <row r="30" spans="2:11" ht="15.75" customHeight="1" x14ac:dyDescent="0.15">
      <c r="B30" s="97" t="s">
        <v>116</v>
      </c>
      <c r="C30" s="73">
        <v>137</v>
      </c>
      <c r="D30" s="73">
        <v>176</v>
      </c>
      <c r="E30" s="70">
        <f t="shared" si="0"/>
        <v>39</v>
      </c>
      <c r="F30" s="92">
        <v>4536</v>
      </c>
      <c r="G30" s="144">
        <v>4405</v>
      </c>
      <c r="H30" s="70">
        <f t="shared" si="1"/>
        <v>-131</v>
      </c>
      <c r="I30" s="92">
        <v>8580569</v>
      </c>
      <c r="J30" s="144">
        <v>9431391</v>
      </c>
      <c r="K30" s="70">
        <f t="shared" si="2"/>
        <v>850822</v>
      </c>
    </row>
    <row r="31" spans="2:11" ht="15.75" customHeight="1" x14ac:dyDescent="0.15">
      <c r="B31" s="97" t="s">
        <v>117</v>
      </c>
      <c r="C31" s="92">
        <v>76</v>
      </c>
      <c r="D31" s="92">
        <v>105</v>
      </c>
      <c r="E31" s="70">
        <f t="shared" si="0"/>
        <v>29</v>
      </c>
      <c r="F31" s="92">
        <v>1439</v>
      </c>
      <c r="G31" s="144">
        <v>1160</v>
      </c>
      <c r="H31" s="70">
        <f t="shared" si="1"/>
        <v>-279</v>
      </c>
      <c r="I31" s="92">
        <v>2557527</v>
      </c>
      <c r="J31" s="144">
        <v>2171811</v>
      </c>
      <c r="K31" s="70">
        <f t="shared" si="2"/>
        <v>-385716</v>
      </c>
    </row>
    <row r="32" spans="2:11" ht="15.75" customHeight="1" x14ac:dyDescent="0.15">
      <c r="B32" s="98" t="s">
        <v>118</v>
      </c>
      <c r="C32" s="99">
        <v>67</v>
      </c>
      <c r="D32" s="92">
        <v>88</v>
      </c>
      <c r="E32" s="100">
        <f t="shared" si="0"/>
        <v>21</v>
      </c>
      <c r="F32" s="99">
        <v>1264</v>
      </c>
      <c r="G32" s="144">
        <v>1283</v>
      </c>
      <c r="H32" s="100">
        <f t="shared" si="1"/>
        <v>19</v>
      </c>
      <c r="I32" s="99">
        <v>3207684</v>
      </c>
      <c r="J32" s="144">
        <v>3262879</v>
      </c>
      <c r="K32" s="100">
        <f t="shared" si="2"/>
        <v>55195</v>
      </c>
    </row>
    <row r="33" spans="2:11" ht="15.75" customHeight="1" x14ac:dyDescent="0.15">
      <c r="B33" s="94" t="s">
        <v>119</v>
      </c>
      <c r="C33" s="95">
        <v>190</v>
      </c>
      <c r="D33" s="95">
        <v>244</v>
      </c>
      <c r="E33" s="96">
        <f t="shared" si="0"/>
        <v>54</v>
      </c>
      <c r="F33" s="95">
        <v>6001</v>
      </c>
      <c r="G33" s="145">
        <v>5148</v>
      </c>
      <c r="H33" s="96">
        <f t="shared" si="1"/>
        <v>-853</v>
      </c>
      <c r="I33" s="95">
        <v>13055292</v>
      </c>
      <c r="J33" s="145">
        <v>13063321</v>
      </c>
      <c r="K33" s="96">
        <f t="shared" si="2"/>
        <v>8029</v>
      </c>
    </row>
    <row r="34" spans="2:11" ht="15.75" customHeight="1" x14ac:dyDescent="0.15">
      <c r="B34" s="97" t="s">
        <v>120</v>
      </c>
      <c r="C34" s="92">
        <v>69</v>
      </c>
      <c r="D34" s="92">
        <v>100</v>
      </c>
      <c r="E34" s="70">
        <f t="shared" si="0"/>
        <v>31</v>
      </c>
      <c r="F34" s="92">
        <v>3854</v>
      </c>
      <c r="G34" s="144">
        <v>3903</v>
      </c>
      <c r="H34" s="70">
        <f t="shared" si="1"/>
        <v>49</v>
      </c>
      <c r="I34" s="92">
        <v>12396235</v>
      </c>
      <c r="J34" s="144">
        <v>11476047</v>
      </c>
      <c r="K34" s="70">
        <f t="shared" si="2"/>
        <v>-920188</v>
      </c>
    </row>
    <row r="35" spans="2:11" ht="15.75" customHeight="1" x14ac:dyDescent="0.15">
      <c r="B35" s="97" t="s">
        <v>121</v>
      </c>
      <c r="C35" s="92">
        <v>219</v>
      </c>
      <c r="D35" s="92">
        <v>254</v>
      </c>
      <c r="E35" s="70">
        <f t="shared" si="0"/>
        <v>35</v>
      </c>
      <c r="F35" s="92">
        <v>12317</v>
      </c>
      <c r="G35" s="144">
        <v>12657</v>
      </c>
      <c r="H35" s="70">
        <f t="shared" si="1"/>
        <v>340</v>
      </c>
      <c r="I35" s="92">
        <v>51155299</v>
      </c>
      <c r="J35" s="144">
        <v>51579440</v>
      </c>
      <c r="K35" s="70">
        <f t="shared" si="2"/>
        <v>424141</v>
      </c>
    </row>
    <row r="36" spans="2:11" ht="15.75" customHeight="1" x14ac:dyDescent="0.15">
      <c r="B36" s="97" t="s">
        <v>122</v>
      </c>
      <c r="C36" s="92">
        <v>71</v>
      </c>
      <c r="D36" s="92">
        <v>81</v>
      </c>
      <c r="E36" s="70">
        <f t="shared" si="0"/>
        <v>10</v>
      </c>
      <c r="F36" s="92">
        <v>3002</v>
      </c>
      <c r="G36" s="144">
        <v>2516</v>
      </c>
      <c r="H36" s="70">
        <f t="shared" si="1"/>
        <v>-486</v>
      </c>
      <c r="I36" s="92">
        <v>6135960</v>
      </c>
      <c r="J36" s="144">
        <v>6530888</v>
      </c>
      <c r="K36" s="70">
        <f t="shared" si="2"/>
        <v>394928</v>
      </c>
    </row>
    <row r="37" spans="2:11" ht="15.75" customHeight="1" x14ac:dyDescent="0.15">
      <c r="B37" s="119" t="s">
        <v>123</v>
      </c>
      <c r="C37" s="120">
        <v>578</v>
      </c>
      <c r="D37" s="120">
        <v>737</v>
      </c>
      <c r="E37" s="121">
        <f t="shared" si="0"/>
        <v>159</v>
      </c>
      <c r="F37" s="120">
        <v>12641</v>
      </c>
      <c r="G37" s="147">
        <v>12863</v>
      </c>
      <c r="H37" s="121">
        <f t="shared" si="1"/>
        <v>222</v>
      </c>
      <c r="I37" s="120">
        <v>40611862</v>
      </c>
      <c r="J37" s="147">
        <v>39673883</v>
      </c>
      <c r="K37" s="121">
        <f t="shared" si="2"/>
        <v>-937979</v>
      </c>
    </row>
    <row r="38" spans="2:11" s="7" customFormat="1" ht="15.75" customHeight="1" x14ac:dyDescent="0.15">
      <c r="B38" s="94" t="s">
        <v>124</v>
      </c>
      <c r="C38" s="95">
        <v>47</v>
      </c>
      <c r="D38" s="92">
        <v>75</v>
      </c>
      <c r="E38" s="96">
        <f t="shared" si="0"/>
        <v>28</v>
      </c>
      <c r="F38" s="95">
        <v>763</v>
      </c>
      <c r="G38" s="144">
        <v>820</v>
      </c>
      <c r="H38" s="96">
        <f t="shared" si="1"/>
        <v>57</v>
      </c>
      <c r="I38" s="95">
        <v>2056798</v>
      </c>
      <c r="J38" s="144">
        <v>1934451</v>
      </c>
      <c r="K38" s="96">
        <f t="shared" si="2"/>
        <v>-122347</v>
      </c>
    </row>
    <row r="39" spans="2:11" ht="15.75" customHeight="1" x14ac:dyDescent="0.15">
      <c r="B39" s="97" t="s">
        <v>125</v>
      </c>
      <c r="C39" s="92">
        <v>382</v>
      </c>
      <c r="D39" s="92">
        <v>472</v>
      </c>
      <c r="E39" s="70">
        <f t="shared" si="0"/>
        <v>90</v>
      </c>
      <c r="F39" s="92">
        <v>6493</v>
      </c>
      <c r="G39" s="144">
        <v>6580</v>
      </c>
      <c r="H39" s="70">
        <f t="shared" si="1"/>
        <v>87</v>
      </c>
      <c r="I39" s="92">
        <v>12614188</v>
      </c>
      <c r="J39" s="144">
        <v>12509364</v>
      </c>
      <c r="K39" s="70">
        <f t="shared" si="2"/>
        <v>-104824</v>
      </c>
    </row>
    <row r="40" spans="2:11" ht="15.75" customHeight="1" x14ac:dyDescent="0.15">
      <c r="B40" s="97" t="s">
        <v>126</v>
      </c>
      <c r="C40" s="92">
        <v>73</v>
      </c>
      <c r="D40" s="92">
        <v>84</v>
      </c>
      <c r="E40" s="70">
        <f t="shared" si="0"/>
        <v>11</v>
      </c>
      <c r="F40" s="92">
        <v>3905</v>
      </c>
      <c r="G40" s="144">
        <v>3781</v>
      </c>
      <c r="H40" s="70">
        <f t="shared" si="1"/>
        <v>-124</v>
      </c>
      <c r="I40" s="92">
        <v>18358026</v>
      </c>
      <c r="J40" s="144">
        <v>15456762</v>
      </c>
      <c r="K40" s="70">
        <f t="shared" si="2"/>
        <v>-2901264</v>
      </c>
    </row>
    <row r="41" spans="2:11" ht="15.75" customHeight="1" x14ac:dyDescent="0.15">
      <c r="B41" s="97" t="s">
        <v>127</v>
      </c>
      <c r="C41" s="92">
        <v>92</v>
      </c>
      <c r="D41" s="92">
        <v>113</v>
      </c>
      <c r="E41" s="70">
        <f t="shared" si="0"/>
        <v>21</v>
      </c>
      <c r="F41" s="92">
        <v>6238</v>
      </c>
      <c r="G41" s="144">
        <v>6146</v>
      </c>
      <c r="H41" s="70">
        <f t="shared" si="1"/>
        <v>-92</v>
      </c>
      <c r="I41" s="92">
        <v>15085318</v>
      </c>
      <c r="J41" s="144">
        <v>18160200</v>
      </c>
      <c r="K41" s="70">
        <f t="shared" si="2"/>
        <v>3074882</v>
      </c>
    </row>
    <row r="42" spans="2:11" ht="15.75" customHeight="1" x14ac:dyDescent="0.15">
      <c r="B42" s="98" t="s">
        <v>128</v>
      </c>
      <c r="C42" s="99">
        <v>83</v>
      </c>
      <c r="D42" s="92">
        <v>102</v>
      </c>
      <c r="E42" s="100">
        <f t="shared" si="0"/>
        <v>19</v>
      </c>
      <c r="F42" s="99">
        <v>3334</v>
      </c>
      <c r="G42" s="144">
        <v>3337</v>
      </c>
      <c r="H42" s="100">
        <f t="shared" si="1"/>
        <v>3</v>
      </c>
      <c r="I42" s="99">
        <v>11423987</v>
      </c>
      <c r="J42" s="144">
        <v>11484846</v>
      </c>
      <c r="K42" s="100">
        <f t="shared" si="2"/>
        <v>60859</v>
      </c>
    </row>
    <row r="43" spans="2:11" ht="15.75" customHeight="1" x14ac:dyDescent="0.15">
      <c r="B43" s="94" t="s">
        <v>129</v>
      </c>
      <c r="C43" s="95">
        <v>35</v>
      </c>
      <c r="D43" s="95">
        <v>47</v>
      </c>
      <c r="E43" s="96">
        <f t="shared" si="0"/>
        <v>12</v>
      </c>
      <c r="F43" s="95">
        <v>1993</v>
      </c>
      <c r="G43" s="145">
        <v>3047</v>
      </c>
      <c r="H43" s="96">
        <f t="shared" si="1"/>
        <v>1054</v>
      </c>
      <c r="I43" s="95">
        <v>5514303</v>
      </c>
      <c r="J43" s="145">
        <v>6156191</v>
      </c>
      <c r="K43" s="96">
        <f t="shared" si="2"/>
        <v>641888</v>
      </c>
    </row>
    <row r="44" spans="2:11" ht="15.75" customHeight="1" x14ac:dyDescent="0.15">
      <c r="B44" s="97" t="s">
        <v>130</v>
      </c>
      <c r="C44" s="92">
        <v>141</v>
      </c>
      <c r="D44" s="92">
        <v>176</v>
      </c>
      <c r="E44" s="70">
        <f t="shared" si="0"/>
        <v>35</v>
      </c>
      <c r="F44" s="92">
        <v>6277</v>
      </c>
      <c r="G44" s="144">
        <v>6022</v>
      </c>
      <c r="H44" s="70">
        <f t="shared" si="1"/>
        <v>-255</v>
      </c>
      <c r="I44" s="92">
        <v>21683471</v>
      </c>
      <c r="J44" s="144">
        <v>20162792</v>
      </c>
      <c r="K44" s="70">
        <f t="shared" si="2"/>
        <v>-1520679</v>
      </c>
    </row>
    <row r="45" spans="2:11" ht="15.75" customHeight="1" x14ac:dyDescent="0.15">
      <c r="B45" s="97" t="s">
        <v>131</v>
      </c>
      <c r="C45" s="92">
        <v>181</v>
      </c>
      <c r="D45" s="92">
        <v>210</v>
      </c>
      <c r="E45" s="70">
        <f t="shared" si="0"/>
        <v>29</v>
      </c>
      <c r="F45" s="92">
        <v>4632</v>
      </c>
      <c r="G45" s="144">
        <v>4417</v>
      </c>
      <c r="H45" s="70">
        <f t="shared" si="1"/>
        <v>-215</v>
      </c>
      <c r="I45" s="92">
        <v>10169522</v>
      </c>
      <c r="J45" s="144">
        <v>8731305</v>
      </c>
      <c r="K45" s="70">
        <f t="shared" si="2"/>
        <v>-1438217</v>
      </c>
    </row>
    <row r="46" spans="2:11" ht="15.75" customHeight="1" x14ac:dyDescent="0.15">
      <c r="B46" s="97" t="s">
        <v>132</v>
      </c>
      <c r="C46" s="92">
        <v>107</v>
      </c>
      <c r="D46" s="92">
        <v>118</v>
      </c>
      <c r="E46" s="70">
        <f t="shared" si="0"/>
        <v>11</v>
      </c>
      <c r="F46" s="92">
        <v>4536</v>
      </c>
      <c r="G46" s="144">
        <v>4730</v>
      </c>
      <c r="H46" s="70">
        <f t="shared" si="1"/>
        <v>194</v>
      </c>
      <c r="I46" s="92">
        <v>11568445</v>
      </c>
      <c r="J46" s="144">
        <v>12954331</v>
      </c>
      <c r="K46" s="70">
        <f t="shared" si="2"/>
        <v>1385886</v>
      </c>
    </row>
    <row r="47" spans="2:11" ht="15.75" customHeight="1" x14ac:dyDescent="0.15">
      <c r="B47" s="101" t="s">
        <v>133</v>
      </c>
      <c r="C47" s="102">
        <v>48</v>
      </c>
      <c r="D47" s="102">
        <v>66</v>
      </c>
      <c r="E47" s="103">
        <f t="shared" si="0"/>
        <v>18</v>
      </c>
      <c r="F47" s="102">
        <v>2431</v>
      </c>
      <c r="G47" s="148">
        <v>2115</v>
      </c>
      <c r="H47" s="103">
        <f t="shared" si="1"/>
        <v>-316</v>
      </c>
      <c r="I47" s="102">
        <v>6079713</v>
      </c>
      <c r="J47" s="148">
        <v>6115595</v>
      </c>
      <c r="K47" s="103">
        <f t="shared" si="2"/>
        <v>35882</v>
      </c>
    </row>
    <row r="48" spans="2:11" ht="14.25" customHeight="1" x14ac:dyDescent="0.15">
      <c r="B48" s="43" t="s">
        <v>160</v>
      </c>
      <c r="C48" s="39"/>
      <c r="D48" s="39"/>
      <c r="E48" s="39"/>
      <c r="F48" s="39"/>
      <c r="G48" s="39"/>
      <c r="H48" s="39"/>
      <c r="I48" s="44"/>
      <c r="J48" s="44"/>
      <c r="K48" s="39"/>
    </row>
    <row r="49" spans="2:16" ht="14.25" customHeight="1" x14ac:dyDescent="0.15">
      <c r="B49" s="43" t="s">
        <v>159</v>
      </c>
      <c r="C49" s="39"/>
      <c r="D49" s="39"/>
      <c r="E49" s="39"/>
      <c r="F49" s="39"/>
      <c r="G49" s="39"/>
      <c r="H49" s="39"/>
      <c r="I49" s="44"/>
      <c r="J49" s="44"/>
      <c r="K49" s="39"/>
    </row>
    <row r="50" spans="2:16" ht="14.25" customHeight="1" x14ac:dyDescent="0.15">
      <c r="B50" s="14" t="s">
        <v>162</v>
      </c>
      <c r="C50" s="45"/>
      <c r="D50" s="45"/>
      <c r="E50" s="45"/>
      <c r="F50" s="41"/>
      <c r="G50" s="41"/>
      <c r="H50" s="41"/>
      <c r="I50" s="44"/>
      <c r="J50" s="44"/>
      <c r="K50" s="41"/>
    </row>
    <row r="51" spans="2:16" x14ac:dyDescent="0.15">
      <c r="C51" s="9"/>
      <c r="D51" s="9"/>
      <c r="F51" s="9"/>
      <c r="G51" s="9"/>
      <c r="I51" s="44"/>
      <c r="J51" s="44"/>
    </row>
    <row r="52" spans="2:16" ht="14.25" x14ac:dyDescent="0.15">
      <c r="B52" s="46"/>
      <c r="C52" s="46"/>
      <c r="D52" s="46"/>
      <c r="E52" s="46"/>
      <c r="F52" s="46"/>
      <c r="G52" s="46"/>
      <c r="H52" s="46"/>
      <c r="I52" s="47"/>
      <c r="J52" s="47"/>
      <c r="K52" s="46"/>
      <c r="L52" s="46"/>
      <c r="M52" s="46"/>
      <c r="N52" s="46"/>
      <c r="O52" s="46"/>
      <c r="P52" s="46"/>
    </row>
    <row r="53" spans="2:16" ht="14.25" x14ac:dyDescent="0.15">
      <c r="B53" s="46"/>
      <c r="C53" s="46"/>
      <c r="D53" s="46"/>
      <c r="E53" s="46"/>
      <c r="F53" s="46"/>
      <c r="G53" s="46"/>
      <c r="H53" s="46"/>
      <c r="I53" s="47"/>
      <c r="J53" s="47"/>
      <c r="K53" s="46"/>
      <c r="L53" s="46"/>
      <c r="M53" s="46"/>
      <c r="N53" s="46"/>
      <c r="O53" s="46"/>
      <c r="P53" s="46"/>
    </row>
    <row r="54" spans="2:16" ht="14.25" x14ac:dyDescent="0.15">
      <c r="B54" s="46"/>
      <c r="C54" s="46"/>
      <c r="D54" s="46"/>
      <c r="E54" s="46"/>
      <c r="F54" s="46"/>
      <c r="G54" s="46"/>
      <c r="H54" s="46"/>
      <c r="I54" s="47"/>
      <c r="J54" s="47"/>
      <c r="K54" s="46"/>
      <c r="L54" s="46"/>
      <c r="M54" s="46"/>
      <c r="N54" s="46"/>
      <c r="O54" s="46"/>
      <c r="P54" s="46"/>
    </row>
    <row r="55" spans="2:16" x14ac:dyDescent="0.15">
      <c r="I55" s="44"/>
      <c r="J55" s="44"/>
    </row>
    <row r="56" spans="2:16" x14ac:dyDescent="0.15">
      <c r="I56" s="44"/>
      <c r="J56" s="44"/>
    </row>
    <row r="57" spans="2:16" x14ac:dyDescent="0.15">
      <c r="I57" s="44"/>
      <c r="J57" s="44"/>
    </row>
    <row r="58" spans="2:16" x14ac:dyDescent="0.15">
      <c r="I58" s="44"/>
      <c r="J58" s="44"/>
    </row>
    <row r="59" spans="2:16" x14ac:dyDescent="0.15">
      <c r="I59" s="44"/>
      <c r="J59" s="44"/>
    </row>
    <row r="60" spans="2:16" x14ac:dyDescent="0.15">
      <c r="I60" s="44"/>
      <c r="J60" s="44"/>
    </row>
    <row r="61" spans="2:16" x14ac:dyDescent="0.15">
      <c r="I61" s="44"/>
      <c r="J61" s="44"/>
    </row>
    <row r="62" spans="2:16" x14ac:dyDescent="0.15">
      <c r="I62" s="44"/>
      <c r="J62" s="44"/>
    </row>
    <row r="63" spans="2:16" x14ac:dyDescent="0.15">
      <c r="I63" s="44"/>
      <c r="J63" s="44"/>
    </row>
    <row r="64" spans="2:16" x14ac:dyDescent="0.15">
      <c r="I64" s="44"/>
      <c r="J64" s="44"/>
    </row>
    <row r="65" spans="9:10" x14ac:dyDescent="0.15">
      <c r="I65" s="44"/>
      <c r="J65" s="44"/>
    </row>
    <row r="66" spans="9:10" x14ac:dyDescent="0.15">
      <c r="I66" s="44"/>
      <c r="J66" s="44"/>
    </row>
    <row r="67" spans="9:10" x14ac:dyDescent="0.15">
      <c r="I67" s="44"/>
      <c r="J67" s="44"/>
    </row>
  </sheetData>
  <customSheetViews>
    <customSheetView guid="{499EFEED-8286-4845-A121-435A7A306641}" scale="85" showPageBreaks="1" printArea="1" hiddenRows="1" view="pageBreakPreview">
      <pageMargins left="0.78740157480314965" right="0.78740157480314965" top="0.98425196850393704" bottom="0.98425196850393704" header="0.51181102362204722" footer="0.51181102362204722"/>
      <printOptions horizontalCentered="1"/>
      <pageSetup paperSize="9" scale="65" firstPageNumber="4294963191" orientation="portrait"/>
      <headerFooter scaleWithDoc="0" alignWithMargins="0">
        <oddHeader>&amp;R&amp;"ＭＳ Ｐ明朝,斜体"工　　　業</oddHeader>
        <oddFooter>&amp;C－39－</oddFooter>
      </headerFooter>
    </customSheetView>
  </customSheetViews>
  <mergeCells count="4">
    <mergeCell ref="B3:B4"/>
    <mergeCell ref="C3:E3"/>
    <mergeCell ref="F3:H3"/>
    <mergeCell ref="I3:K3"/>
  </mergeCells>
  <phoneticPr fontId="9"/>
  <hyperlinks>
    <hyperlink ref="A1" location="目次!C44" display="目次" xr:uid="{00000000-0004-0000-2500-000000000000}"/>
  </hyperlinks>
  <printOptions horizontalCentered="1"/>
  <pageMargins left="0.78740157480314965" right="0.78740157480314965" top="0.98425196850393704" bottom="0.98425196850393704" header="0.51181102362204722" footer="0.51181102362204722"/>
  <pageSetup paperSize="9" scale="95" firstPageNumber="4294963191" orientation="portrait" r:id="rId1"/>
  <headerFooter scaleWithDoc="0" alignWithMargins="0">
    <oddFooter>&amp;C&amp;"ＭＳ Ｐ明朝,標準"&amp;A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37</vt:lpstr>
      <vt:lpstr>38</vt:lpstr>
      <vt:lpstr>39</vt:lpstr>
      <vt:lpstr>40</vt:lpstr>
      <vt:lpstr>'37'!Print_Area</vt:lpstr>
      <vt:lpstr>'38'!Print_Area</vt:lpstr>
      <vt:lpstr>'39'!Print_Area</vt:lpstr>
      <vt:lpstr>'40'!Print_Area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2024-02-20T02:58:10Z</dcterms:created>
  <dcterms:modified xsi:type="dcterms:W3CDTF">2024-02-22T08:10:15Z</dcterms:modified>
</cp:coreProperties>
</file>