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581E5704-5496-4C53-9A55-D04354646F7C}" xr6:coauthVersionLast="47" xr6:coauthVersionMax="47" xr10:uidLastSave="{00000000-0000-0000-0000-000000000000}"/>
  <bookViews>
    <workbookView xWindow="-120" yWindow="-16320" windowWidth="29040" windowHeight="15840" xr2:uid="{0855FE20-C078-44C6-8B5B-F611B9F625D8}"/>
  </bookViews>
  <sheets>
    <sheet name="5" sheetId="1" r:id="rId1"/>
    <sheet name="6" sheetId="2" r:id="rId2"/>
    <sheet name="7" sheetId="3" r:id="rId3"/>
    <sheet name="8" sheetId="4" r:id="rId4"/>
    <sheet name="9" sheetId="5" r:id="rId5"/>
    <sheet name="10,11" sheetId="6" r:id="rId6"/>
    <sheet name="12" sheetId="7" r:id="rId7"/>
    <sheet name="13" sheetId="8" r:id="rId8"/>
    <sheet name="14" sheetId="9" r:id="rId9"/>
  </sheets>
  <externalReferences>
    <externalReference r:id="rId10"/>
  </externalReferences>
  <definedNames>
    <definedName name="_xlnm.Print_Area" localSheetId="5">'10,11'!$B$1:$X$54</definedName>
    <definedName name="_xlnm.Print_Area" localSheetId="6">'12'!$B$1:$F$48</definedName>
    <definedName name="_xlnm.Print_Area" localSheetId="7">'13'!$B$1:$J$37</definedName>
    <definedName name="_xlnm.Print_Area" localSheetId="8">'14'!$B$1:$J$42</definedName>
    <definedName name="_xlnm.Print_Area" localSheetId="0">'5'!$B$1:$P$57</definedName>
    <definedName name="_xlnm.Print_Area" localSheetId="1">'6'!$B$1:$I$43</definedName>
    <definedName name="_xlnm.Print_Area" localSheetId="2">'7'!$B$1:$AG$56</definedName>
    <definedName name="_xlnm.Print_Area" localSheetId="3">'8'!$B$1:$M$53</definedName>
    <definedName name="_xlnm.Print_Area" localSheetId="4">'9'!$B$1:$G$54</definedName>
    <definedName name="Z_499EFEED_8286_4845_A121_435A7A306641_.wvu.Cols" localSheetId="1" hidden="1">'6'!#REF!</definedName>
    <definedName name="Z_499EFEED_8286_4845_A121_435A7A306641_.wvu.Cols" localSheetId="4" hidden="1">'9'!#REF!,'9'!#REF!</definedName>
    <definedName name="Z_499EFEED_8286_4845_A121_435A7A306641_.wvu.PrintArea" localSheetId="6" hidden="1">'12'!$B$1:$F$48</definedName>
    <definedName name="Z_499EFEED_8286_4845_A121_435A7A306641_.wvu.PrintArea" localSheetId="7" hidden="1">'13'!$B$27:$J$40</definedName>
    <definedName name="Z_499EFEED_8286_4845_A121_435A7A306641_.wvu.PrintArea" localSheetId="1" hidden="1">'6'!$B$1:$I$43</definedName>
    <definedName name="Z_499EFEED_8286_4845_A121_435A7A306641_.wvu.PrintArea" localSheetId="4" hidden="1">'9'!$B$1:$G$55</definedName>
    <definedName name="Z_499EFEED_8286_4845_A121_435A7A306641_.wvu.Rows" localSheetId="7" hidden="1">'13'!#REF!,'13'!#REF!</definedName>
    <definedName name="Z_CD237F93_D507_46A3_BD78_34D8B99092D1_.wvu.Cols" localSheetId="4" hidden="1">'9'!#REF!,'9'!#REF!</definedName>
    <definedName name="Z_CD237F93_D507_46A3_BD78_34D8B99092D1_.wvu.PrintArea" localSheetId="4" hidden="1">'9'!$B$1:$G$55</definedName>
    <definedName name="Z_E2CC9FC4_0BC0_436E_ADCD_359C2FAFDB29_.wvu.Cols" localSheetId="4" hidden="1">'9'!#REF!,'9'!#REF!</definedName>
    <definedName name="Z_E2CC9FC4_0BC0_436E_ADCD_359C2FAFDB29_.wvu.PrintArea" localSheetId="4" hidden="1">'9'!$B$1:$G$55</definedName>
    <definedName name="Z_E6102C81_66EB_431A_8D8E_4AF70093C129_.wvu.Cols" localSheetId="4" hidden="1">'9'!#REF!,'9'!#REF!</definedName>
    <definedName name="Z_E6102C81_66EB_431A_8D8E_4AF70093C129_.wvu.PrintArea" localSheetId="4" hidden="1">'9'!$B$1:$G$55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9" l="1"/>
  <c r="F41" i="9"/>
  <c r="J40" i="9"/>
  <c r="J39" i="9"/>
  <c r="F39" i="9"/>
  <c r="J38" i="9"/>
  <c r="F38" i="9"/>
  <c r="J37" i="9"/>
  <c r="F37" i="9"/>
  <c r="J36" i="9"/>
  <c r="F36" i="9"/>
  <c r="J35" i="9"/>
  <c r="F35" i="9"/>
  <c r="F34" i="9"/>
  <c r="F33" i="9"/>
  <c r="F32" i="9"/>
  <c r="F31" i="9"/>
  <c r="F30" i="9"/>
  <c r="F29" i="9"/>
  <c r="F28" i="9"/>
  <c r="J27" i="9"/>
  <c r="F27" i="9"/>
  <c r="F25" i="9"/>
  <c r="F24" i="9"/>
  <c r="F23" i="9"/>
  <c r="J22" i="9"/>
  <c r="F22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J6" i="9"/>
  <c r="F6" i="9"/>
  <c r="E5" i="9"/>
  <c r="D5" i="9"/>
  <c r="F5" i="9" s="1"/>
  <c r="H34" i="8"/>
  <c r="E34" i="8"/>
  <c r="J8" i="8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 s="1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G4" i="5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AB29" i="3"/>
  <c r="AB28" i="3"/>
  <c r="T28" i="3"/>
  <c r="L28" i="3"/>
  <c r="D28" i="3"/>
  <c r="AB27" i="3"/>
  <c r="T27" i="3"/>
  <c r="L27" i="3"/>
  <c r="D27" i="3"/>
  <c r="AB26" i="3"/>
  <c r="T26" i="3"/>
  <c r="L26" i="3"/>
  <c r="D26" i="3"/>
  <c r="AB25" i="3"/>
  <c r="T25" i="3"/>
  <c r="L25" i="3"/>
  <c r="D25" i="3"/>
  <c r="AB24" i="3"/>
  <c r="T24" i="3"/>
  <c r="L24" i="3"/>
  <c r="D24" i="3"/>
  <c r="AB23" i="3"/>
  <c r="T23" i="3"/>
  <c r="L23" i="3"/>
  <c r="D23" i="3"/>
  <c r="AB22" i="3"/>
  <c r="T22" i="3"/>
  <c r="L22" i="3"/>
  <c r="D22" i="3"/>
  <c r="AB21" i="3"/>
  <c r="T21" i="3"/>
  <c r="L21" i="3"/>
  <c r="D21" i="3"/>
  <c r="AB20" i="3"/>
  <c r="T20" i="3"/>
  <c r="L20" i="3"/>
  <c r="D20" i="3"/>
  <c r="AB19" i="3"/>
  <c r="T19" i="3"/>
  <c r="L19" i="3"/>
  <c r="D19" i="3"/>
  <c r="AB18" i="3"/>
  <c r="T18" i="3"/>
  <c r="L18" i="3"/>
  <c r="D18" i="3"/>
  <c r="AB17" i="3"/>
  <c r="T17" i="3"/>
  <c r="L17" i="3"/>
  <c r="D17" i="3"/>
  <c r="AB16" i="3"/>
  <c r="T16" i="3"/>
  <c r="L16" i="3"/>
  <c r="D16" i="3"/>
  <c r="AB15" i="3"/>
  <c r="T15" i="3"/>
  <c r="L15" i="3"/>
  <c r="D15" i="3"/>
  <c r="AB14" i="3"/>
  <c r="T14" i="3"/>
  <c r="L14" i="3"/>
  <c r="D14" i="3"/>
  <c r="AB13" i="3"/>
  <c r="T13" i="3"/>
  <c r="L13" i="3"/>
  <c r="D13" i="3"/>
  <c r="AB12" i="3"/>
  <c r="T12" i="3"/>
  <c r="L12" i="3"/>
  <c r="D12" i="3"/>
  <c r="AB11" i="3"/>
  <c r="T11" i="3"/>
  <c r="L11" i="3"/>
  <c r="D11" i="3"/>
  <c r="AB10" i="3"/>
  <c r="T10" i="3"/>
  <c r="L10" i="3"/>
  <c r="D10" i="3"/>
  <c r="AB9" i="3"/>
  <c r="T9" i="3"/>
  <c r="L9" i="3"/>
  <c r="D9" i="3"/>
  <c r="AB8" i="3"/>
  <c r="T8" i="3"/>
  <c r="L8" i="3"/>
  <c r="D8" i="3"/>
  <c r="AB7" i="3"/>
  <c r="T7" i="3"/>
  <c r="L7" i="3"/>
  <c r="D7" i="3"/>
  <c r="AB6" i="3"/>
  <c r="T6" i="3"/>
  <c r="L6" i="3"/>
  <c r="D6" i="3"/>
  <c r="AB5" i="3"/>
  <c r="T5" i="3"/>
  <c r="L5" i="3"/>
  <c r="D5" i="3"/>
  <c r="AB4" i="3"/>
  <c r="T4" i="3"/>
  <c r="L4" i="3"/>
  <c r="D4" i="3"/>
  <c r="I41" i="2"/>
  <c r="H41" i="2"/>
  <c r="G41" i="2"/>
</calcChain>
</file>

<file path=xl/sharedStrings.xml><?xml version="1.0" encoding="utf-8"?>
<sst xmlns="http://schemas.openxmlformats.org/spreadsheetml/2006/main" count="495" uniqueCount="378">
  <si>
    <t>２　人　　口</t>
    <rPh sb="2" eb="3">
      <t>ニン</t>
    </rPh>
    <rPh sb="5" eb="6">
      <t>クチ</t>
    </rPh>
    <phoneticPr fontId="3"/>
  </si>
  <si>
    <t>２－１　人口の推移（住民基本台帳）</t>
    <rPh sb="4" eb="5">
      <t>ヒト</t>
    </rPh>
    <rPh sb="5" eb="6">
      <t>クチ</t>
    </rPh>
    <rPh sb="10" eb="17">
      <t>ジュウミンキホンダイチョウ」</t>
    </rPh>
    <phoneticPr fontId="3"/>
  </si>
  <si>
    <t>年</t>
  </si>
  <si>
    <t>世帯数</t>
  </si>
  <si>
    <t>人　　　　　　口　　　　（人）</t>
    <rPh sb="13" eb="14">
      <t>ニン</t>
    </rPh>
    <phoneticPr fontId="3"/>
  </si>
  <si>
    <t xml:space="preserve"> 一 世 帯</t>
  </si>
  <si>
    <t>1平方ｷﾛﾒｰﾄﾙあたり密度</t>
  </si>
  <si>
    <t>総　数</t>
  </si>
  <si>
    <t>男</t>
  </si>
  <si>
    <t>女</t>
  </si>
  <si>
    <t>平均人員</t>
  </si>
  <si>
    <t>世  帯</t>
  </si>
  <si>
    <t>人  口</t>
  </si>
  <si>
    <t>昭和63年</t>
    <rPh sb="0" eb="2">
      <t>ショウワ</t>
    </rPh>
    <rPh sb="4" eb="5">
      <t>ネン</t>
    </rPh>
    <phoneticPr fontId="3"/>
  </si>
  <si>
    <t>平成元年</t>
    <rPh sb="2" eb="4">
      <t>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</si>
  <si>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</si>
  <si>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</si>
  <si>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</si>
  <si>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</si>
  <si>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</si>
  <si>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７年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</si>
  <si>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</si>
  <si>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</si>
  <si>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</si>
  <si>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</si>
  <si>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</si>
  <si>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</si>
  <si>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</si>
  <si>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</si>
  <si>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</si>
  <si>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</si>
  <si>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</si>
  <si>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</si>
  <si>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</si>
  <si>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</si>
  <si>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</si>
  <si>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</si>
  <si>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</si>
  <si>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</si>
  <si>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</si>
  <si>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</si>
  <si>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</si>
  <si>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</si>
  <si>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</si>
  <si>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31年</t>
    <rPh sb="2" eb="3">
      <t>ネン</t>
    </rPh>
    <phoneticPr fontId="3"/>
  </si>
  <si>
    <t>令和２年</t>
    <rPh sb="0" eb="2">
      <t>レイワ</t>
    </rPh>
    <rPh sb="3" eb="4">
      <t>ネン</t>
    </rPh>
    <phoneticPr fontId="3"/>
  </si>
  <si>
    <t>資料：企画経営課（町・字別世帯人口表（４月１日現在））</t>
    <rPh sb="9" eb="10">
      <t>マチ</t>
    </rPh>
    <rPh sb="11" eb="12">
      <t>アザ</t>
    </rPh>
    <rPh sb="12" eb="13">
      <t>ベツ</t>
    </rPh>
    <rPh sb="13" eb="15">
      <t>セタイ</t>
    </rPh>
    <rPh sb="15" eb="17">
      <t>ジンコウ</t>
    </rPh>
    <rPh sb="17" eb="18">
      <t>ヒョウ</t>
    </rPh>
    <phoneticPr fontId="3"/>
  </si>
  <si>
    <t>注）総数は外国人を含む。</t>
    <rPh sb="2" eb="4">
      <t>ソウスウ</t>
    </rPh>
    <rPh sb="9" eb="10">
      <t>フク</t>
    </rPh>
    <phoneticPr fontId="3"/>
  </si>
  <si>
    <t>２－２　年齢（各歳），男女別住民基本台帳人口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20">
      <t>ジュウミンキホンダイチョウ</t>
    </rPh>
    <rPh sb="20" eb="22">
      <t>ジンコウ</t>
    </rPh>
    <phoneticPr fontId="3"/>
  </si>
  <si>
    <t>単位：人</t>
    <rPh sb="0" eb="2">
      <t>タンイ</t>
    </rPh>
    <rPh sb="3" eb="4">
      <t>ニン</t>
    </rPh>
    <phoneticPr fontId="3"/>
  </si>
  <si>
    <t>年齢</t>
    <rPh sb="0" eb="2">
      <t>ネンレイ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</si>
  <si>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</si>
  <si>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</si>
  <si>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</si>
  <si>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資料：企画経営課（八潮市人口ピラミッド　令和６年４月１日現在）</t>
    <rPh sb="0" eb="2">
      <t>シリョウ</t>
    </rPh>
    <rPh sb="3" eb="5">
      <t>キカク</t>
    </rPh>
    <rPh sb="5" eb="7">
      <t>ケイエイ</t>
    </rPh>
    <rPh sb="7" eb="8">
      <t>カ</t>
    </rPh>
    <rPh sb="9" eb="12">
      <t>ヤシオシ</t>
    </rPh>
    <rPh sb="12" eb="14">
      <t>ジンコウ</t>
    </rPh>
    <phoneticPr fontId="3"/>
  </si>
  <si>
    <t>100～</t>
    <phoneticPr fontId="3"/>
  </si>
  <si>
    <t>２－３　年齢（５歳階級），男女別住民基本台帳人口</t>
    <rPh sb="16" eb="22">
      <t>ジュウミンキホンダイチョウ</t>
    </rPh>
    <phoneticPr fontId="3"/>
  </si>
  <si>
    <t>区分</t>
    <rPh sb="0" eb="2">
      <t>クブン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</si>
  <si>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</si>
  <si>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</si>
  <si>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</si>
  <si>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0～4歳</t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</si>
  <si>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</si>
  <si>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</si>
  <si>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</si>
  <si>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</si>
  <si>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</si>
  <si>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</si>
  <si>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</si>
  <si>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</si>
  <si>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</si>
  <si>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</si>
  <si>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</si>
  <si>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</si>
  <si>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</si>
  <si>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</si>
  <si>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</si>
  <si>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</si>
  <si>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</si>
  <si>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</si>
  <si>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</si>
  <si>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</si>
  <si>
    <t>資料：企画経営課（八潮市人口ピラミッド　４月１日現在）</t>
    <rPh sb="0" eb="2">
      <t>シリョウ</t>
    </rPh>
    <rPh sb="3" eb="5">
      <t>キカク</t>
    </rPh>
    <rPh sb="5" eb="7">
      <t>ケイエイ</t>
    </rPh>
    <rPh sb="7" eb="8">
      <t>カ</t>
    </rPh>
    <rPh sb="9" eb="12">
      <t>ヤシオシ</t>
    </rPh>
    <rPh sb="12" eb="14">
      <t>ジンコウ</t>
    </rPh>
    <rPh sb="24" eb="26">
      <t>ゲンザイ</t>
    </rPh>
    <phoneticPr fontId="3"/>
  </si>
  <si>
    <t>２－４　年齢（３区分），男女別住民基本台帳人口の構成割合の推移</t>
    <rPh sb="4" eb="6">
      <t>ネンレイ</t>
    </rPh>
    <rPh sb="8" eb="10">
      <t>クブン</t>
    </rPh>
    <rPh sb="12" eb="14">
      <t>ダンジョ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6">
      <t>コウセイ</t>
    </rPh>
    <rPh sb="26" eb="28">
      <t>ワリアイ</t>
    </rPh>
    <rPh sb="29" eb="31">
      <t>スイイ</t>
    </rPh>
    <phoneticPr fontId="19"/>
  </si>
  <si>
    <t>総数</t>
    <rPh sb="0" eb="2">
      <t>ソウスウ</t>
    </rPh>
    <phoneticPr fontId="3"/>
  </si>
  <si>
    <t>０～１４歳（年少人口）</t>
    <rPh sb="6" eb="8">
      <t>ネンショウ</t>
    </rPh>
    <rPh sb="8" eb="10">
      <t>ジンコウ</t>
    </rPh>
    <phoneticPr fontId="19"/>
  </si>
  <si>
    <t>１５～６４歳（生産年齢人口）</t>
    <rPh sb="7" eb="9">
      <t>セイサン</t>
    </rPh>
    <rPh sb="9" eb="11">
      <t>ネンレイ</t>
    </rPh>
    <rPh sb="11" eb="13">
      <t>ジンコウ</t>
    </rPh>
    <phoneticPr fontId="19"/>
  </si>
  <si>
    <t>年</t>
    <rPh sb="0" eb="1">
      <t>ネン</t>
    </rPh>
    <phoneticPr fontId="19"/>
  </si>
  <si>
    <t>総数</t>
  </si>
  <si>
    <t>構成比
（％）</t>
    <phoneticPr fontId="3"/>
  </si>
  <si>
    <t>平成16年</t>
    <rPh sb="0" eb="2">
      <t>ヘイセイ</t>
    </rPh>
    <rPh sb="4" eb="5">
      <t>ネン</t>
    </rPh>
    <phoneticPr fontId="19"/>
  </si>
  <si>
    <t>17年</t>
    <rPh sb="2" eb="3">
      <t>ネン</t>
    </rPh>
    <phoneticPr fontId="19"/>
  </si>
  <si>
    <t>18年</t>
    <rPh sb="2" eb="3">
      <t>ネン</t>
    </rPh>
    <phoneticPr fontId="19"/>
  </si>
  <si>
    <t>19年</t>
    <rPh sb="2" eb="3">
      <t>ネン</t>
    </rPh>
    <phoneticPr fontId="19"/>
  </si>
  <si>
    <t>20年</t>
    <rPh sb="2" eb="3">
      <t>ネン</t>
    </rPh>
    <phoneticPr fontId="19"/>
  </si>
  <si>
    <t>21年</t>
    <rPh sb="2" eb="3">
      <t>ネン</t>
    </rPh>
    <phoneticPr fontId="19"/>
  </si>
  <si>
    <t>22年</t>
    <rPh sb="2" eb="3">
      <t>ネン</t>
    </rPh>
    <phoneticPr fontId="19"/>
  </si>
  <si>
    <t>23年</t>
    <rPh sb="2" eb="3">
      <t>ネン</t>
    </rPh>
    <phoneticPr fontId="19"/>
  </si>
  <si>
    <t>24年</t>
    <rPh sb="2" eb="3">
      <t>ネン</t>
    </rPh>
    <phoneticPr fontId="19"/>
  </si>
  <si>
    <t>25年</t>
    <rPh sb="2" eb="3">
      <t>ネン</t>
    </rPh>
    <phoneticPr fontId="19"/>
  </si>
  <si>
    <t>26年</t>
    <rPh sb="2" eb="3">
      <t>ネン</t>
    </rPh>
    <phoneticPr fontId="19"/>
  </si>
  <si>
    <t>27年</t>
    <rPh sb="2" eb="3">
      <t>ネン</t>
    </rPh>
    <phoneticPr fontId="19"/>
  </si>
  <si>
    <t>28年</t>
    <rPh sb="2" eb="3">
      <t>ネン</t>
    </rPh>
    <phoneticPr fontId="19"/>
  </si>
  <si>
    <t>29年</t>
    <rPh sb="2" eb="3">
      <t>ネン</t>
    </rPh>
    <phoneticPr fontId="19"/>
  </si>
  <si>
    <t>30年</t>
    <rPh sb="2" eb="3">
      <t>ネン</t>
    </rPh>
    <phoneticPr fontId="19"/>
  </si>
  <si>
    <t>31年</t>
    <rPh sb="2" eb="3">
      <t>ネン</t>
    </rPh>
    <phoneticPr fontId="19"/>
  </si>
  <si>
    <t>令和２年</t>
    <rPh sb="0" eb="2">
      <t>レイワ</t>
    </rPh>
    <rPh sb="3" eb="4">
      <t>ネン</t>
    </rPh>
    <phoneticPr fontId="19"/>
  </si>
  <si>
    <t>３年</t>
    <rPh sb="1" eb="2">
      <t>ネン</t>
    </rPh>
    <phoneticPr fontId="19"/>
  </si>
  <si>
    <t>４年</t>
    <rPh sb="1" eb="2">
      <t>ネン</t>
    </rPh>
    <phoneticPr fontId="19"/>
  </si>
  <si>
    <t>５年</t>
    <rPh sb="1" eb="2">
      <t>ネン</t>
    </rPh>
    <phoneticPr fontId="19"/>
  </si>
  <si>
    <t>６年</t>
    <rPh sb="1" eb="2">
      <t>ネン</t>
    </rPh>
    <phoneticPr fontId="19"/>
  </si>
  <si>
    <t>６５歳以上（老年人口）</t>
    <rPh sb="6" eb="8">
      <t>ロウネン</t>
    </rPh>
    <rPh sb="8" eb="10">
      <t>ジンコウ</t>
    </rPh>
    <phoneticPr fontId="3"/>
  </si>
  <si>
    <t>７５歳以上（再掲）</t>
    <rPh sb="2" eb="5">
      <t>サイイジョウ</t>
    </rPh>
    <rPh sb="6" eb="8">
      <t>サイケイ</t>
    </rPh>
    <phoneticPr fontId="3"/>
  </si>
  <si>
    <t>　　</t>
    <phoneticPr fontId="19"/>
  </si>
  <si>
    <t>構成比（％）</t>
    <rPh sb="0" eb="3">
      <t>コウセイヒ</t>
    </rPh>
    <phoneticPr fontId="3"/>
  </si>
  <si>
    <t>資料：企画経営課　（埼玉県町（丁）字別人口調査（１月１日現在））</t>
    <rPh sb="0" eb="2">
      <t>シリョウ</t>
    </rPh>
    <phoneticPr fontId="19"/>
  </si>
  <si>
    <t>注）７５歳以上の構成比は、全人口に対する７５歳以上の人口の割合である。</t>
    <rPh sb="0" eb="1">
      <t>チュウ</t>
    </rPh>
    <phoneticPr fontId="3"/>
  </si>
  <si>
    <t>２－５　町名別住民基本台帳人口</t>
    <rPh sb="7" eb="9">
      <t>ジュウミン</t>
    </rPh>
    <rPh sb="9" eb="11">
      <t>キホン</t>
    </rPh>
    <rPh sb="11" eb="13">
      <t>ダイチョウ</t>
    </rPh>
    <phoneticPr fontId="3"/>
  </si>
  <si>
    <t>町    名</t>
    <phoneticPr fontId="3"/>
  </si>
  <si>
    <t>令和３年</t>
    <rPh sb="0" eb="2">
      <t>レイワ</t>
    </rPh>
    <rPh sb="3" eb="4">
      <t>ネン</t>
    </rPh>
    <phoneticPr fontId="3"/>
  </si>
  <si>
    <t>総　　数</t>
    <rPh sb="0" eb="1">
      <t>ソウ</t>
    </rPh>
    <rPh sb="3" eb="4">
      <t>スウ</t>
    </rPh>
    <phoneticPr fontId="3"/>
  </si>
  <si>
    <t>大字八條</t>
  </si>
  <si>
    <t>大字鶴ヶ曽根</t>
  </si>
  <si>
    <t>大字小作田</t>
  </si>
  <si>
    <t>大字松之木</t>
  </si>
  <si>
    <t>大字伊草</t>
  </si>
  <si>
    <t>八潮団地</t>
  </si>
  <si>
    <t>伊草団地</t>
  </si>
  <si>
    <t>大字新町</t>
  </si>
  <si>
    <t>大字二丁目</t>
  </si>
  <si>
    <t>大字木曽根</t>
  </si>
  <si>
    <t>大字南川崎</t>
  </si>
  <si>
    <t>大字伊勢野</t>
  </si>
  <si>
    <t>大字大瀬</t>
  </si>
  <si>
    <t>大字古新田</t>
  </si>
  <si>
    <t>大字垳</t>
  </si>
  <si>
    <t>大字上馬場</t>
  </si>
  <si>
    <t>大字中馬場</t>
  </si>
  <si>
    <t>大字大原</t>
  </si>
  <si>
    <t>大字大曽根</t>
  </si>
  <si>
    <t>大字浮塚</t>
  </si>
  <si>
    <t>大字西袋</t>
  </si>
  <si>
    <t>大字柳之宮</t>
  </si>
  <si>
    <t>大字南後谷</t>
  </si>
  <si>
    <t>中央一丁目</t>
  </si>
  <si>
    <t>中央二丁目</t>
  </si>
  <si>
    <t>中央三丁目</t>
  </si>
  <si>
    <t>中央四丁目</t>
  </si>
  <si>
    <t>八潮一丁目</t>
  </si>
  <si>
    <t>八潮二丁目</t>
  </si>
  <si>
    <t>八潮三丁目</t>
  </si>
  <si>
    <t>八潮四丁目</t>
  </si>
  <si>
    <t>八潮五丁目</t>
  </si>
  <si>
    <t>八潮六丁目</t>
  </si>
  <si>
    <t>八潮七丁目</t>
  </si>
  <si>
    <t>八潮八丁目</t>
  </si>
  <si>
    <t>緑町一丁目</t>
  </si>
  <si>
    <t>緑町二丁目</t>
  </si>
  <si>
    <t>緑町三丁目</t>
  </si>
  <si>
    <t>緑町四丁目</t>
  </si>
  <si>
    <t>緑町五丁目</t>
  </si>
  <si>
    <t>大瀬一丁目</t>
  </si>
  <si>
    <t>大瀬二丁目</t>
  </si>
  <si>
    <t>大瀬三丁目</t>
  </si>
  <si>
    <t>大瀬四丁目</t>
  </si>
  <si>
    <t>大瀬五丁目</t>
  </si>
  <si>
    <t>大瀬六丁目</t>
  </si>
  <si>
    <t>茜町一丁目</t>
  </si>
  <si>
    <t>伊草一丁目</t>
    <rPh sb="0" eb="2">
      <t>イグサ</t>
    </rPh>
    <phoneticPr fontId="3"/>
  </si>
  <si>
    <t>-</t>
  </si>
  <si>
    <t>伊草二丁目</t>
    <rPh sb="0" eb="2">
      <t>イグサ</t>
    </rPh>
    <rPh sb="2" eb="3">
      <t>ニ</t>
    </rPh>
    <phoneticPr fontId="3"/>
  </si>
  <si>
    <t>２－６　町(丁)字，年齢（5歳階級）別住民基本台帳人口</t>
    <rPh sb="10" eb="12">
      <t>ネンレイ</t>
    </rPh>
    <rPh sb="14" eb="15">
      <t>トシ</t>
    </rPh>
    <rPh sb="15" eb="17">
      <t>カイキュウ</t>
    </rPh>
    <rPh sb="19" eb="25">
      <t>ジュウミンキホンダイチョウ</t>
    </rPh>
    <phoneticPr fontId="26"/>
  </si>
  <si>
    <t>町(丁)字</t>
    <rPh sb="0" eb="1">
      <t>チョウ</t>
    </rPh>
    <rPh sb="2" eb="3">
      <t>チョウ</t>
    </rPh>
    <rPh sb="4" eb="5">
      <t>アザ</t>
    </rPh>
    <phoneticPr fontId="26"/>
  </si>
  <si>
    <t>総数</t>
    <rPh sb="0" eb="2">
      <t>ソウスウ</t>
    </rPh>
    <phoneticPr fontId="26"/>
  </si>
  <si>
    <t>0~4歳</t>
    <rPh sb="3" eb="4">
      <t>サイ</t>
    </rPh>
    <phoneticPr fontId="26"/>
  </si>
  <si>
    <t>5~9歳</t>
    <rPh sb="3" eb="4">
      <t>サイ</t>
    </rPh>
    <phoneticPr fontId="26"/>
  </si>
  <si>
    <t>10~14歳</t>
    <rPh sb="5" eb="6">
      <t>サイ</t>
    </rPh>
    <phoneticPr fontId="26"/>
  </si>
  <si>
    <t>15~19歳</t>
    <rPh sb="5" eb="6">
      <t>サイ</t>
    </rPh>
    <phoneticPr fontId="26"/>
  </si>
  <si>
    <t>20~24歳</t>
    <rPh sb="5" eb="6">
      <t>サイ</t>
    </rPh>
    <phoneticPr fontId="26"/>
  </si>
  <si>
    <t>25~29歳</t>
    <rPh sb="5" eb="6">
      <t>サイ</t>
    </rPh>
    <phoneticPr fontId="26"/>
  </si>
  <si>
    <t>30~34歳</t>
    <rPh sb="5" eb="6">
      <t>サイ</t>
    </rPh>
    <phoneticPr fontId="26"/>
  </si>
  <si>
    <t>35~39歳</t>
    <rPh sb="5" eb="6">
      <t>サイ</t>
    </rPh>
    <phoneticPr fontId="26"/>
  </si>
  <si>
    <t>40~44歳</t>
    <rPh sb="5" eb="6">
      <t>サイ</t>
    </rPh>
    <phoneticPr fontId="26"/>
  </si>
  <si>
    <t>45~49歳</t>
    <rPh sb="5" eb="6">
      <t>サイ</t>
    </rPh>
    <phoneticPr fontId="26"/>
  </si>
  <si>
    <t>50~54歳</t>
    <rPh sb="5" eb="6">
      <t>サイ</t>
    </rPh>
    <phoneticPr fontId="26"/>
  </si>
  <si>
    <t>55~59歳</t>
    <rPh sb="5" eb="6">
      <t>サイ</t>
    </rPh>
    <phoneticPr fontId="26"/>
  </si>
  <si>
    <t>60~64歳</t>
    <rPh sb="5" eb="6">
      <t>サイ</t>
    </rPh>
    <phoneticPr fontId="26"/>
  </si>
  <si>
    <t>65~69歳</t>
    <rPh sb="5" eb="6">
      <t>サイ</t>
    </rPh>
    <phoneticPr fontId="26"/>
  </si>
  <si>
    <t>70~74歳</t>
    <rPh sb="5" eb="6">
      <t>サイ</t>
    </rPh>
    <phoneticPr fontId="26"/>
  </si>
  <si>
    <t>75~79歳</t>
    <rPh sb="5" eb="6">
      <t>サイ</t>
    </rPh>
    <phoneticPr fontId="26"/>
  </si>
  <si>
    <t>80~84歳</t>
    <rPh sb="5" eb="6">
      <t>サイ</t>
    </rPh>
    <phoneticPr fontId="26"/>
  </si>
  <si>
    <t>85~89歳</t>
    <rPh sb="5" eb="6">
      <t>サイ</t>
    </rPh>
    <phoneticPr fontId="26"/>
  </si>
  <si>
    <t>90~94歳</t>
    <rPh sb="5" eb="6">
      <t>サイ</t>
    </rPh>
    <phoneticPr fontId="26"/>
  </si>
  <si>
    <t>95~99歳</t>
    <rPh sb="5" eb="6">
      <t>サイ</t>
    </rPh>
    <phoneticPr fontId="26"/>
  </si>
  <si>
    <t>100歳以上</t>
    <rPh sb="3" eb="4">
      <t>サイ</t>
    </rPh>
    <rPh sb="4" eb="6">
      <t>イジョウ</t>
    </rPh>
    <phoneticPr fontId="26"/>
  </si>
  <si>
    <t>総　　数</t>
    <rPh sb="0" eb="1">
      <t>ソウ</t>
    </rPh>
    <rPh sb="3" eb="4">
      <t>スウ</t>
    </rPh>
    <phoneticPr fontId="26"/>
  </si>
  <si>
    <t>中央一丁目</t>
    <phoneticPr fontId="3"/>
  </si>
  <si>
    <t>中央二丁目</t>
    <rPh sb="4" eb="5">
      <t>メ</t>
    </rPh>
    <phoneticPr fontId="3"/>
  </si>
  <si>
    <t>中央三丁目</t>
    <phoneticPr fontId="3"/>
  </si>
  <si>
    <t>中央四丁目</t>
    <phoneticPr fontId="3"/>
  </si>
  <si>
    <t>八潮一丁目</t>
    <phoneticPr fontId="3"/>
  </si>
  <si>
    <t>八潮二丁目</t>
    <phoneticPr fontId="3"/>
  </si>
  <si>
    <t>八潮三丁目</t>
    <phoneticPr fontId="3"/>
  </si>
  <si>
    <t>八潮四丁目</t>
    <phoneticPr fontId="3"/>
  </si>
  <si>
    <t>八潮五丁目</t>
    <phoneticPr fontId="3"/>
  </si>
  <si>
    <t>八潮六丁目</t>
    <phoneticPr fontId="3"/>
  </si>
  <si>
    <t>八潮七丁目</t>
    <phoneticPr fontId="3"/>
  </si>
  <si>
    <t>八潮八丁目</t>
    <phoneticPr fontId="3"/>
  </si>
  <si>
    <t>緑町一丁目</t>
    <phoneticPr fontId="3"/>
  </si>
  <si>
    <t>緑町二丁目</t>
    <phoneticPr fontId="3"/>
  </si>
  <si>
    <t>緑町三丁目</t>
    <phoneticPr fontId="3"/>
  </si>
  <si>
    <t>緑町四丁目</t>
    <phoneticPr fontId="3"/>
  </si>
  <si>
    <t>緑町五丁目</t>
    <phoneticPr fontId="3"/>
  </si>
  <si>
    <t>大瀬一丁目</t>
    <phoneticPr fontId="3"/>
  </si>
  <si>
    <t>大瀬二丁目</t>
    <phoneticPr fontId="3"/>
  </si>
  <si>
    <t>大瀬三丁目</t>
    <phoneticPr fontId="3"/>
  </si>
  <si>
    <t>大瀬四丁目</t>
    <phoneticPr fontId="3"/>
  </si>
  <si>
    <t>大瀬五丁目</t>
    <phoneticPr fontId="3"/>
  </si>
  <si>
    <t>大瀬六丁目</t>
    <phoneticPr fontId="3"/>
  </si>
  <si>
    <t>茜町一丁目</t>
    <phoneticPr fontId="3"/>
  </si>
  <si>
    <t>資料：企画経営課　（埼玉県町(丁)字別人口調査（令和６年１月１日現在））</t>
    <rPh sb="0" eb="2">
      <t>シリョウ</t>
    </rPh>
    <rPh sb="3" eb="5">
      <t>キカク</t>
    </rPh>
    <rPh sb="5" eb="7">
      <t>ケイエイ</t>
    </rPh>
    <rPh sb="7" eb="8">
      <t>カ</t>
    </rPh>
    <phoneticPr fontId="26"/>
  </si>
  <si>
    <t>２－７　県内各市の人口と世帯（住民基本台帳）</t>
    <rPh sb="15" eb="21">
      <t>ジュウミンキホンダイチョウ</t>
    </rPh>
    <phoneticPr fontId="3"/>
  </si>
  <si>
    <t>市　名</t>
    <rPh sb="0" eb="1">
      <t>シ</t>
    </rPh>
    <rPh sb="2" eb="3">
      <t>ナ</t>
    </rPh>
    <phoneticPr fontId="3"/>
  </si>
  <si>
    <t>世 帯 数</t>
  </si>
  <si>
    <t>人        口　　（人）</t>
    <rPh sb="13" eb="14">
      <t>ニン</t>
    </rPh>
    <phoneticPr fontId="3"/>
  </si>
  <si>
    <t>総 　数</t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</si>
  <si>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</si>
  <si>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</si>
  <si>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郡計</t>
    <rPh sb="0" eb="1">
      <t>グン</t>
    </rPh>
    <rPh sb="1" eb="2">
      <t>ケイ</t>
    </rPh>
    <phoneticPr fontId="3"/>
  </si>
  <si>
    <t>さいたま市</t>
    <phoneticPr fontId="3"/>
  </si>
  <si>
    <t>川越市</t>
    <phoneticPr fontId="3"/>
  </si>
  <si>
    <t xml:space="preserve">熊谷市    </t>
    <phoneticPr fontId="3"/>
  </si>
  <si>
    <t>川口市</t>
    <phoneticPr fontId="3"/>
  </si>
  <si>
    <t>行田市</t>
    <rPh sb="0" eb="3">
      <t>ギョウダシ</t>
    </rPh>
    <phoneticPr fontId="3"/>
  </si>
  <si>
    <t>秩父市</t>
    <rPh sb="0" eb="2">
      <t>チチブ</t>
    </rPh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</si>
  <si>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</si>
  <si>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</si>
  <si>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</si>
  <si>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</si>
  <si>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rPh sb="0" eb="4">
      <t>ヒガシマツヤマシ</t>
    </rPh>
    <phoneticPr fontId="3"/>
  </si>
  <si>
    <t xml:space="preserve">春 日 部 市  </t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</si>
  <si>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</si>
  <si>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</si>
  <si>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</si>
  <si>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</si>
  <si>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</si>
  <si>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</si>
  <si>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</si>
  <si>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</si>
  <si>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2">
      <t>トダ</t>
    </rPh>
    <rPh sb="2" eb="3">
      <t>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</si>
  <si>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</si>
  <si>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</si>
  <si>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</si>
  <si>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</si>
  <si>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</si>
  <si>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</si>
  <si>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</si>
  <si>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2">
      <t>キタモト</t>
    </rPh>
    <rPh sb="2" eb="3">
      <t>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</si>
  <si>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</si>
  <si>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</si>
  <si>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</si>
  <si>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</si>
  <si>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2">
      <t>サカド</t>
    </rPh>
    <rPh sb="2" eb="3">
      <t>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</si>
  <si>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</si>
  <si>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</si>
  <si>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</si>
  <si>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</si>
  <si>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5">
      <t>ノシ</t>
    </rPh>
    <phoneticPr fontId="3"/>
  </si>
  <si>
    <t>白岡市</t>
    <rPh sb="0" eb="2">
      <t>シラオカ</t>
    </rPh>
    <rPh sb="2" eb="3">
      <t>シ</t>
    </rPh>
    <phoneticPr fontId="3"/>
  </si>
  <si>
    <t>資料：企画経営課（埼玉県町（丁）字別人口調査（令和６年１月１日現在））</t>
    <rPh sb="23" eb="25">
      <t>レイワ</t>
    </rPh>
    <phoneticPr fontId="3"/>
  </si>
  <si>
    <t>２－８　外国人国籍別人口（住民基本台帳）</t>
    <rPh sb="13" eb="20">
      <t>ジュウミンキホンダイチョウ」</t>
    </rPh>
    <phoneticPr fontId="3"/>
  </si>
  <si>
    <t>単位：人</t>
    <rPh sb="0" eb="2">
      <t>タンイ</t>
    </rPh>
    <rPh sb="3" eb="4">
      <t>ヒト</t>
    </rPh>
    <phoneticPr fontId="3"/>
  </si>
  <si>
    <t>総 数</t>
  </si>
  <si>
    <t>朝 鮮</t>
  </si>
  <si>
    <t>中 国</t>
  </si>
  <si>
    <t>フィリピン</t>
    <phoneticPr fontId="3"/>
  </si>
  <si>
    <t>ベトナム</t>
  </si>
  <si>
    <t>パキスタン</t>
    <phoneticPr fontId="3"/>
  </si>
  <si>
    <t>タ イ</t>
  </si>
  <si>
    <t>その他</t>
  </si>
  <si>
    <t>韓 国</t>
  </si>
  <si>
    <t>資料：市民課（４月１日現在）</t>
    <phoneticPr fontId="3"/>
  </si>
  <si>
    <t>２－９　人口動態（住民基本台帳）</t>
    <rPh sb="9" eb="15">
      <t>ジュウミンキホンダイチョウ</t>
    </rPh>
    <phoneticPr fontId="3"/>
  </si>
  <si>
    <t>単位：人、件</t>
    <rPh sb="0" eb="2">
      <t>タンイ</t>
    </rPh>
    <rPh sb="3" eb="4">
      <t>ヒト</t>
    </rPh>
    <rPh sb="5" eb="6">
      <t>ケン</t>
    </rPh>
    <phoneticPr fontId="3"/>
  </si>
  <si>
    <t>年 度</t>
  </si>
  <si>
    <t>自  然  動  態</t>
  </si>
  <si>
    <t>社  会  動  態</t>
  </si>
  <si>
    <t>婚 姻</t>
  </si>
  <si>
    <t>離 婚</t>
  </si>
  <si>
    <t>出 生</t>
  </si>
  <si>
    <t>死 亡</t>
  </si>
  <si>
    <t>増 減</t>
  </si>
  <si>
    <t>転 入</t>
  </si>
  <si>
    <t>転 出</t>
  </si>
  <si>
    <t>令和元年</t>
    <rPh sb="0" eb="3">
      <t>レイワガン</t>
    </rPh>
    <rPh sb="3" eb="4">
      <t>ネン</t>
    </rPh>
    <phoneticPr fontId="3"/>
  </si>
  <si>
    <t>△205</t>
    <phoneticPr fontId="26"/>
  </si>
  <si>
    <t>資料：市民課</t>
  </si>
  <si>
    <t>注）婚姻、離婚は他市町村からの送付件数を含む。</t>
  </si>
  <si>
    <t>２－１０　埼玉県内転入転出人口</t>
    <rPh sb="5" eb="9">
      <t>サイタマケンナイ</t>
    </rPh>
    <rPh sb="9" eb="15">
      <t>テンニュウテンシュツジンコウ</t>
    </rPh>
    <phoneticPr fontId="26"/>
  </si>
  <si>
    <t>単位：人</t>
    <rPh sb="0" eb="2">
      <t>タンイ</t>
    </rPh>
    <rPh sb="3" eb="4">
      <t>ヒト</t>
    </rPh>
    <phoneticPr fontId="26"/>
  </si>
  <si>
    <t>市区町村</t>
    <rPh sb="0" eb="4">
      <t>シクチョウソン</t>
    </rPh>
    <phoneticPr fontId="26"/>
  </si>
  <si>
    <t>社会動態</t>
    <rPh sb="0" eb="4">
      <t>シャカイドウタイ</t>
    </rPh>
    <phoneticPr fontId="26"/>
  </si>
  <si>
    <t>転入</t>
    <rPh sb="0" eb="2">
      <t>テンニュウ</t>
    </rPh>
    <phoneticPr fontId="26"/>
  </si>
  <si>
    <t>転出</t>
    <rPh sb="0" eb="2">
      <t>テンシュツ</t>
    </rPh>
    <phoneticPr fontId="26"/>
  </si>
  <si>
    <t>増減</t>
    <rPh sb="0" eb="2">
      <t>ゾウゲン</t>
    </rPh>
    <phoneticPr fontId="26"/>
  </si>
  <si>
    <t>さいたま市</t>
  </si>
  <si>
    <t>桶川市</t>
  </si>
  <si>
    <t>西区</t>
    <phoneticPr fontId="26"/>
  </si>
  <si>
    <t>久喜市</t>
  </si>
  <si>
    <t>北区</t>
    <phoneticPr fontId="26"/>
  </si>
  <si>
    <t>北本市</t>
  </si>
  <si>
    <t>大宮区</t>
    <phoneticPr fontId="26"/>
  </si>
  <si>
    <t>富士見市</t>
  </si>
  <si>
    <t>見沼区</t>
    <phoneticPr fontId="26"/>
  </si>
  <si>
    <t>三郷市</t>
  </si>
  <si>
    <t>中央区</t>
    <phoneticPr fontId="26"/>
  </si>
  <si>
    <t>蓮田市</t>
  </si>
  <si>
    <t>桜区</t>
    <phoneticPr fontId="26"/>
  </si>
  <si>
    <t>坂戸市</t>
  </si>
  <si>
    <t>浦和区</t>
    <phoneticPr fontId="26"/>
  </si>
  <si>
    <t>幸手市</t>
  </si>
  <si>
    <t>南区</t>
    <phoneticPr fontId="26"/>
  </si>
  <si>
    <t>鶴ヶ島市</t>
  </si>
  <si>
    <t>緑区</t>
    <phoneticPr fontId="26"/>
  </si>
  <si>
    <t>日高市</t>
  </si>
  <si>
    <t>岩槻区</t>
    <phoneticPr fontId="26"/>
  </si>
  <si>
    <t>吉川市</t>
  </si>
  <si>
    <t>川越市</t>
  </si>
  <si>
    <t>ふじみ野市</t>
  </si>
  <si>
    <t>熊谷市</t>
  </si>
  <si>
    <t>白岡市</t>
  </si>
  <si>
    <t>川口市</t>
  </si>
  <si>
    <t>伊奈町</t>
  </si>
  <si>
    <t>行田市</t>
  </si>
  <si>
    <t>三芳町</t>
  </si>
  <si>
    <t>秩父市</t>
  </si>
  <si>
    <t>毛呂山町</t>
  </si>
  <si>
    <t>所沢市</t>
  </si>
  <si>
    <t>越生町</t>
  </si>
  <si>
    <t>飯能市</t>
  </si>
  <si>
    <t>滑川町</t>
  </si>
  <si>
    <t>加須市</t>
  </si>
  <si>
    <t>嵐山町</t>
  </si>
  <si>
    <t>本庄市</t>
  </si>
  <si>
    <t>小川町</t>
  </si>
  <si>
    <t>東松山市</t>
  </si>
  <si>
    <t>川島町</t>
  </si>
  <si>
    <t>春日部市</t>
  </si>
  <si>
    <t>吉見町</t>
  </si>
  <si>
    <t>狭山市</t>
  </si>
  <si>
    <t>鳩山町</t>
  </si>
  <si>
    <t>羽生市</t>
  </si>
  <si>
    <t>ときがわ町</t>
  </si>
  <si>
    <t>鴻巣市</t>
  </si>
  <si>
    <t>横瀬町</t>
  </si>
  <si>
    <t>深谷市</t>
  </si>
  <si>
    <t>皆野町</t>
  </si>
  <si>
    <t>上尾市</t>
  </si>
  <si>
    <t>長瀞町</t>
  </si>
  <si>
    <t>草加市</t>
  </si>
  <si>
    <t>小鹿野町</t>
  </si>
  <si>
    <t>越谷市</t>
  </si>
  <si>
    <t>東秩父村</t>
  </si>
  <si>
    <t>蕨市</t>
  </si>
  <si>
    <t>美里町</t>
  </si>
  <si>
    <t>戸田市</t>
  </si>
  <si>
    <t>神川町</t>
  </si>
  <si>
    <t>入間市</t>
  </si>
  <si>
    <t>上里町</t>
  </si>
  <si>
    <t>朝霞市</t>
  </si>
  <si>
    <t>寄居町</t>
  </si>
  <si>
    <t>志木市</t>
  </si>
  <si>
    <t>宮代町</t>
  </si>
  <si>
    <t>和光市</t>
  </si>
  <si>
    <t>杉戸町</t>
  </si>
  <si>
    <t>新座市</t>
  </si>
  <si>
    <t>松伏町</t>
  </si>
  <si>
    <t>資料：企画経営課　（埼玉県推計人口　県内市区町村間移動人口（令和６年１月１日～令和６年12月31日））</t>
    <rPh sb="0" eb="2">
      <t>シリョウ</t>
    </rPh>
    <rPh sb="3" eb="5">
      <t>キカク</t>
    </rPh>
    <rPh sb="5" eb="7">
      <t>ケイエイ</t>
    </rPh>
    <rPh sb="7" eb="8">
      <t>カ</t>
    </rPh>
    <rPh sb="10" eb="17">
      <t>サイタマケンスイケイジンコウ</t>
    </rPh>
    <rPh sb="30" eb="32">
      <t>レイワ</t>
    </rPh>
    <rPh sb="33" eb="34">
      <t>ネン</t>
    </rPh>
    <rPh sb="35" eb="36">
      <t>ガツ</t>
    </rPh>
    <rPh sb="37" eb="38">
      <t>ニチ</t>
    </rPh>
    <rPh sb="39" eb="41">
      <t>レイワ</t>
    </rPh>
    <rPh sb="42" eb="43">
      <t>ネン</t>
    </rPh>
    <rPh sb="45" eb="46">
      <t>ガツ</t>
    </rPh>
    <rPh sb="48" eb="49">
      <t>ニチ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</si>
</sst>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.00;&quot;△ &quot;0.00"/>
    <numFmt numFmtId="178" formatCode="0_);[Red]\(0\)"/>
    <numFmt numFmtId="179" formatCode="#,##0_);[Red]\(#,##0\)"/>
    <numFmt numFmtId="180" formatCode="#,##0.0;&quot;△ &quot;#,##0.0"/>
    <numFmt numFmtId="181" formatCode="#,##0_ "/>
    <numFmt numFmtId="182" formatCode="0;&quot;△ &quot;0"/>
  </numFmts>
  <fonts count="2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8.25"/>
      <color indexed="12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6" fillId="0" borderId="0" xfId="2" applyFont="1" applyAlignment="1" applyProtection="1"/>
    <xf numFmtId="0" fontId="7" fillId="0" borderId="0" xfId="0" applyFont="1"/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9" xfId="0" applyFont="1" applyBorder="1" applyAlignment="1">
      <alignment horizontal="right" vertical="center"/>
    </xf>
    <xf numFmtId="176" fontId="9" fillId="0" borderId="0" xfId="0" applyNumberFormat="1" applyFont="1" applyAlignment="1" applyProtection="1">
      <alignment vertical="center"/>
      <protection locked="0"/>
    </xf>
    <xf numFmtId="176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37" fontId="8" fillId="0" borderId="0" xfId="0" applyNumberFormat="1" applyFont="1"/>
    <xf numFmtId="0" fontId="11" fillId="0" borderId="0" xfId="0" applyFont="1"/>
    <xf numFmtId="176" fontId="9" fillId="0" borderId="0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vertical="center"/>
    </xf>
    <xf numFmtId="0" fontId="12" fillId="0" borderId="10" xfId="0" applyFont="1" applyBorder="1" applyAlignment="1">
      <alignment horizontal="right" vertical="center"/>
    </xf>
    <xf numFmtId="176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58" fontId="7" fillId="0" borderId="0" xfId="0" applyNumberFormat="1" applyFont="1"/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3" fillId="0" borderId="0" xfId="0" applyFont="1"/>
    <xf numFmtId="58" fontId="15" fillId="0" borderId="0" xfId="0" applyNumberFormat="1" applyFont="1" applyAlignment="1">
      <alignment horizontal="centerContinuous"/>
    </xf>
    <xf numFmtId="0" fontId="9" fillId="3" borderId="7" xfId="0" applyFont="1" applyFill="1" applyBorder="1" applyAlignment="1">
      <alignment horizontal="center" shrinkToFit="1"/>
    </xf>
    <xf numFmtId="0" fontId="9" fillId="3" borderId="3" xfId="0" applyFont="1" applyFill="1" applyBorder="1" applyAlignment="1">
      <alignment horizontal="center" shrinkToFit="1"/>
    </xf>
    <xf numFmtId="0" fontId="9" fillId="3" borderId="6" xfId="0" applyFont="1" applyFill="1" applyBorder="1" applyAlignment="1">
      <alignment horizontal="center" shrinkToFit="1"/>
    </xf>
    <xf numFmtId="178" fontId="9" fillId="0" borderId="0" xfId="0" applyNumberFormat="1" applyFont="1" applyAlignment="1">
      <alignment horizontal="right" shrinkToFit="1"/>
    </xf>
    <xf numFmtId="178" fontId="9" fillId="0" borderId="9" xfId="0" applyNumberFormat="1" applyFont="1" applyBorder="1" applyAlignment="1">
      <alignment horizontal="right" shrinkToFit="1"/>
    </xf>
    <xf numFmtId="178" fontId="9" fillId="0" borderId="11" xfId="0" applyNumberFormat="1" applyFont="1" applyBorder="1" applyAlignment="1">
      <alignment horizontal="right" shrinkToFit="1"/>
    </xf>
    <xf numFmtId="178" fontId="9" fillId="0" borderId="2" xfId="0" applyNumberFormat="1" applyFont="1" applyBorder="1" applyAlignment="1">
      <alignment horizontal="right" shrinkToFit="1"/>
    </xf>
    <xf numFmtId="178" fontId="9" fillId="0" borderId="10" xfId="0" applyNumberFormat="1" applyFont="1" applyBorder="1" applyAlignment="1">
      <alignment horizontal="right" shrinkToFit="1"/>
    </xf>
    <xf numFmtId="178" fontId="9" fillId="0" borderId="12" xfId="0" applyNumberFormat="1" applyFont="1" applyBorder="1" applyAlignment="1">
      <alignment horizontal="right" shrinkToFit="1"/>
    </xf>
    <xf numFmtId="0" fontId="9" fillId="0" borderId="0" xfId="0" applyFont="1"/>
    <xf numFmtId="178" fontId="9" fillId="0" borderId="0" xfId="0" applyNumberFormat="1" applyFont="1" applyAlignment="1">
      <alignment shrinkToFit="1"/>
    </xf>
    <xf numFmtId="178" fontId="9" fillId="0" borderId="6" xfId="0" applyNumberFormat="1" applyFont="1" applyBorder="1" applyAlignment="1">
      <alignment horizontal="right" shrinkToFit="1"/>
    </xf>
    <xf numFmtId="178" fontId="9" fillId="0" borderId="3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0" fontId="15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78" fontId="13" fillId="0" borderId="0" xfId="0" applyNumberFormat="1" applyFont="1" applyAlignment="1">
      <alignment horizontal="centerContinuous"/>
    </xf>
    <xf numFmtId="178" fontId="13" fillId="0" borderId="0" xfId="0" applyNumberFormat="1" applyFont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Continuous" vertical="center"/>
    </xf>
    <xf numFmtId="0" fontId="9" fillId="3" borderId="13" xfId="0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0" fontId="12" fillId="3" borderId="13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right"/>
    </xf>
    <xf numFmtId="179" fontId="9" fillId="0" borderId="15" xfId="0" applyNumberFormat="1" applyFont="1" applyBorder="1" applyAlignment="1">
      <alignment horizontal="right"/>
    </xf>
    <xf numFmtId="179" fontId="9" fillId="0" borderId="13" xfId="0" applyNumberFormat="1" applyFont="1" applyBorder="1" applyAlignment="1">
      <alignment horizontal="right"/>
    </xf>
    <xf numFmtId="179" fontId="9" fillId="0" borderId="13" xfId="0" applyNumberFormat="1" applyFont="1" applyBorder="1"/>
    <xf numFmtId="179" fontId="9" fillId="0" borderId="13" xfId="1" applyNumberFormat="1" applyFont="1" applyBorder="1" applyAlignment="1"/>
    <xf numFmtId="179" fontId="9" fillId="0" borderId="14" xfId="1" applyNumberFormat="1" applyFont="1" applyBorder="1" applyAlignment="1"/>
    <xf numFmtId="179" fontId="16" fillId="0" borderId="15" xfId="0" applyNumberFormat="1" applyFont="1" applyBorder="1"/>
    <xf numFmtId="179" fontId="16" fillId="0" borderId="13" xfId="0" applyNumberFormat="1" applyFont="1" applyBorder="1"/>
    <xf numFmtId="179" fontId="16" fillId="0" borderId="14" xfId="0" applyNumberFormat="1" applyFont="1" applyBorder="1"/>
    <xf numFmtId="179" fontId="9" fillId="0" borderId="11" xfId="0" applyNumberFormat="1" applyFont="1" applyBorder="1" applyAlignment="1">
      <alignment horizontal="right"/>
    </xf>
    <xf numFmtId="179" fontId="9" fillId="0" borderId="0" xfId="0" applyNumberFormat="1" applyFont="1" applyAlignment="1">
      <alignment horizontal="right"/>
    </xf>
    <xf numFmtId="179" fontId="9" fillId="0" borderId="0" xfId="0" applyNumberFormat="1" applyFont="1"/>
    <xf numFmtId="179" fontId="9" fillId="0" borderId="0" xfId="1" applyNumberFormat="1" applyFont="1" applyBorder="1" applyAlignment="1"/>
    <xf numFmtId="179" fontId="9" fillId="0" borderId="9" xfId="1" applyNumberFormat="1" applyFont="1" applyBorder="1" applyAlignment="1"/>
    <xf numFmtId="179" fontId="16" fillId="0" borderId="11" xfId="0" applyNumberFormat="1" applyFont="1" applyBorder="1"/>
    <xf numFmtId="179" fontId="16" fillId="0" borderId="0" xfId="0" applyNumberFormat="1" applyFont="1"/>
    <xf numFmtId="179" fontId="16" fillId="0" borderId="9" xfId="0" applyNumberFormat="1" applyFont="1" applyBorder="1"/>
    <xf numFmtId="179" fontId="13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179" fontId="9" fillId="0" borderId="12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79" fontId="9" fillId="0" borderId="2" xfId="0" applyNumberFormat="1" applyFont="1" applyBorder="1"/>
    <xf numFmtId="179" fontId="9" fillId="0" borderId="2" xfId="1" applyNumberFormat="1" applyFont="1" applyBorder="1" applyAlignment="1"/>
    <xf numFmtId="179" fontId="9" fillId="0" borderId="10" xfId="1" applyNumberFormat="1" applyFont="1" applyBorder="1" applyAlignment="1"/>
    <xf numFmtId="179" fontId="16" fillId="0" borderId="12" xfId="0" applyNumberFormat="1" applyFont="1" applyBorder="1"/>
    <xf numFmtId="179" fontId="16" fillId="0" borderId="2" xfId="0" applyNumberFormat="1" applyFont="1" applyBorder="1"/>
    <xf numFmtId="179" fontId="16" fillId="0" borderId="10" xfId="0" applyNumberFormat="1" applyFont="1" applyBorder="1"/>
    <xf numFmtId="0" fontId="18" fillId="0" borderId="0" xfId="3" applyFont="1">
      <alignment vertical="center"/>
    </xf>
    <xf numFmtId="0" fontId="20" fillId="0" borderId="0" xfId="3" applyFont="1">
      <alignment vertical="center"/>
    </xf>
    <xf numFmtId="0" fontId="21" fillId="0" borderId="0" xfId="3" applyFont="1" applyAlignment="1">
      <alignment horizontal="right" vertical="center"/>
    </xf>
    <xf numFmtId="0" fontId="20" fillId="3" borderId="14" xfId="3" applyFont="1" applyFill="1" applyBorder="1">
      <alignment vertical="center"/>
    </xf>
    <xf numFmtId="0" fontId="9" fillId="3" borderId="13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22" fillId="0" borderId="0" xfId="3" applyFont="1">
      <alignment vertical="center"/>
    </xf>
    <xf numFmtId="56" fontId="20" fillId="3" borderId="9" xfId="3" applyNumberFormat="1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 wrapText="1"/>
    </xf>
    <xf numFmtId="0" fontId="20" fillId="3" borderId="10" xfId="3" applyFont="1" applyFill="1" applyBorder="1">
      <alignment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center" vertical="center"/>
    </xf>
    <xf numFmtId="0" fontId="20" fillId="0" borderId="9" xfId="3" applyFont="1" applyBorder="1" applyAlignment="1">
      <alignment horizontal="right" vertical="center"/>
    </xf>
    <xf numFmtId="176" fontId="9" fillId="0" borderId="0" xfId="3" applyNumberFormat="1" applyFont="1" applyAlignment="1">
      <alignment horizontal="right"/>
    </xf>
    <xf numFmtId="180" fontId="9" fillId="0" borderId="0" xfId="4" applyNumberFormat="1" applyFont="1" applyAlignment="1">
      <alignment horizontal="right"/>
    </xf>
    <xf numFmtId="0" fontId="23" fillId="0" borderId="10" xfId="3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/>
    </xf>
    <xf numFmtId="176" fontId="12" fillId="0" borderId="2" xfId="3" applyNumberFormat="1" applyFont="1" applyBorder="1" applyAlignment="1">
      <alignment horizontal="right"/>
    </xf>
    <xf numFmtId="180" fontId="12" fillId="0" borderId="2" xfId="4" applyNumberFormat="1" applyFont="1" applyBorder="1" applyAlignment="1">
      <alignment horizontal="right"/>
    </xf>
    <xf numFmtId="0" fontId="20" fillId="0" borderId="7" xfId="3" applyFont="1" applyBorder="1">
      <alignment vertical="center"/>
    </xf>
    <xf numFmtId="0" fontId="9" fillId="3" borderId="7" xfId="3" applyFont="1" applyFill="1" applyBorder="1" applyAlignment="1">
      <alignment horizontal="center" vertical="center"/>
    </xf>
    <xf numFmtId="0" fontId="24" fillId="0" borderId="0" xfId="3" applyFont="1">
      <alignment vertical="center"/>
    </xf>
    <xf numFmtId="0" fontId="9" fillId="3" borderId="4" xfId="3" applyFont="1" applyFill="1" applyBorder="1" applyAlignment="1">
      <alignment horizontal="center" wrapText="1"/>
    </xf>
    <xf numFmtId="0" fontId="9" fillId="3" borderId="3" xfId="3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 shrinkToFit="1"/>
    </xf>
    <xf numFmtId="176" fontId="9" fillId="0" borderId="11" xfId="3" applyNumberFormat="1" applyFont="1" applyBorder="1" applyAlignment="1">
      <alignment horizontal="right"/>
    </xf>
    <xf numFmtId="0" fontId="20" fillId="0" borderId="9" xfId="3" applyFont="1" applyBorder="1" applyAlignment="1">
      <alignment horizontal="right" vertical="center" shrinkToFit="1"/>
    </xf>
    <xf numFmtId="176" fontId="9" fillId="0" borderId="11" xfId="3" applyNumberFormat="1" applyFont="1" applyBorder="1" applyAlignment="1">
      <alignment horizontal="right" shrinkToFit="1"/>
    </xf>
    <xf numFmtId="176" fontId="9" fillId="0" borderId="0" xfId="3" applyNumberFormat="1" applyFont="1" applyAlignment="1">
      <alignment horizontal="right" shrinkToFit="1"/>
    </xf>
    <xf numFmtId="180" fontId="9" fillId="0" borderId="0" xfId="4" applyNumberFormat="1" applyFont="1" applyAlignment="1">
      <alignment horizontal="right" shrinkToFit="1"/>
    </xf>
    <xf numFmtId="0" fontId="23" fillId="0" borderId="10" xfId="3" applyFont="1" applyBorder="1" applyAlignment="1">
      <alignment horizontal="right" vertical="center" shrinkToFit="1"/>
    </xf>
    <xf numFmtId="176" fontId="12" fillId="0" borderId="12" xfId="3" applyNumberFormat="1" applyFont="1" applyBorder="1" applyAlignment="1">
      <alignment horizontal="right" shrinkToFit="1"/>
    </xf>
    <xf numFmtId="176" fontId="12" fillId="0" borderId="2" xfId="3" applyNumberFormat="1" applyFont="1" applyBorder="1" applyAlignment="1">
      <alignment horizontal="right" shrinkToFit="1"/>
    </xf>
    <xf numFmtId="180" fontId="12" fillId="0" borderId="2" xfId="4" applyNumberFormat="1" applyFont="1" applyBorder="1" applyAlignment="1">
      <alignment horizontal="right" shrinkToFit="1"/>
    </xf>
    <xf numFmtId="0" fontId="21" fillId="0" borderId="0" xfId="3" applyFo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shrinkToFit="1"/>
    </xf>
    <xf numFmtId="0" fontId="14" fillId="0" borderId="0" xfId="0" applyFont="1" applyAlignment="1">
      <alignment horizontal="right" shrinkToFit="1"/>
    </xf>
    <xf numFmtId="0" fontId="9" fillId="3" borderId="3" xfId="0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2" fillId="0" borderId="13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9" fillId="0" borderId="9" xfId="0" applyFont="1" applyBorder="1"/>
    <xf numFmtId="176" fontId="9" fillId="0" borderId="0" xfId="1" applyNumberFormat="1" applyFont="1" applyBorder="1"/>
    <xf numFmtId="176" fontId="16" fillId="0" borderId="0" xfId="1" applyNumberFormat="1" applyFont="1" applyBorder="1"/>
    <xf numFmtId="176" fontId="9" fillId="0" borderId="0" xfId="1" applyNumberFormat="1" applyFont="1" applyFill="1" applyBorder="1"/>
    <xf numFmtId="176" fontId="16" fillId="0" borderId="0" xfId="1" applyNumberFormat="1" applyFont="1" applyFill="1" applyBorder="1"/>
    <xf numFmtId="176" fontId="9" fillId="0" borderId="0" xfId="1" applyNumberFormat="1" applyFont="1" applyBorder="1" applyAlignment="1">
      <alignment horizontal="right"/>
    </xf>
    <xf numFmtId="0" fontId="9" fillId="0" borderId="10" xfId="0" applyFont="1" applyBorder="1"/>
    <xf numFmtId="176" fontId="9" fillId="0" borderId="2" xfId="1" applyNumberFormat="1" applyFont="1" applyBorder="1" applyAlignment="1">
      <alignment horizontal="right"/>
    </xf>
    <xf numFmtId="176" fontId="9" fillId="0" borderId="2" xfId="1" applyNumberFormat="1" applyFont="1" applyBorder="1"/>
    <xf numFmtId="176" fontId="16" fillId="0" borderId="2" xfId="1" applyNumberFormat="1" applyFont="1" applyBorder="1"/>
    <xf numFmtId="38" fontId="9" fillId="0" borderId="0" xfId="1" applyFont="1" applyBorder="1"/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right" vertical="center"/>
    </xf>
    <xf numFmtId="0" fontId="20" fillId="3" borderId="3" xfId="5" applyFont="1" applyFill="1" applyBorder="1" applyAlignment="1">
      <alignment horizontal="center" vertical="center"/>
    </xf>
    <xf numFmtId="0" fontId="20" fillId="3" borderId="4" xfId="5" applyFont="1" applyFill="1" applyBorder="1" applyAlignment="1">
      <alignment horizontal="center" vertical="center" shrinkToFit="1"/>
    </xf>
    <xf numFmtId="0" fontId="20" fillId="3" borderId="6" xfId="5" applyFont="1" applyFill="1" applyBorder="1" applyAlignment="1">
      <alignment horizontal="center" vertical="center" shrinkToFit="1"/>
    </xf>
    <xf numFmtId="0" fontId="20" fillId="3" borderId="3" xfId="5" applyFont="1" applyFill="1" applyBorder="1" applyAlignment="1">
      <alignment horizontal="center" vertical="center" shrinkToFit="1"/>
    </xf>
    <xf numFmtId="0" fontId="23" fillId="0" borderId="9" xfId="5" applyFont="1" applyBorder="1" applyAlignment="1">
      <alignment horizontal="center" vertical="center"/>
    </xf>
    <xf numFmtId="176" fontId="23" fillId="0" borderId="0" xfId="5" applyNumberFormat="1" applyFont="1" applyAlignment="1">
      <alignment vertical="center" shrinkToFit="1"/>
    </xf>
    <xf numFmtId="0" fontId="20" fillId="0" borderId="9" xfId="5" applyFont="1" applyBorder="1" applyAlignment="1">
      <alignment vertical="center" shrinkToFit="1"/>
    </xf>
    <xf numFmtId="176" fontId="20" fillId="0" borderId="0" xfId="5" applyNumberFormat="1" applyFont="1">
      <alignment vertical="center"/>
    </xf>
    <xf numFmtId="176" fontId="20" fillId="0" borderId="0" xfId="5" applyNumberFormat="1" applyFont="1" applyAlignment="1">
      <alignment horizontal="right" vertical="center"/>
    </xf>
    <xf numFmtId="0" fontId="20" fillId="0" borderId="10" xfId="5" applyFont="1" applyBorder="1" applyAlignment="1">
      <alignment vertical="center" shrinkToFit="1"/>
    </xf>
    <xf numFmtId="176" fontId="20" fillId="0" borderId="2" xfId="5" applyNumberFormat="1" applyFont="1" applyBorder="1">
      <alignment vertical="center"/>
    </xf>
    <xf numFmtId="176" fontId="20" fillId="0" borderId="2" xfId="5" applyNumberFormat="1" applyFont="1" applyBorder="1" applyAlignment="1">
      <alignment horizontal="right" vertical="center"/>
    </xf>
    <xf numFmtId="0" fontId="27" fillId="0" borderId="0" xfId="2" applyFont="1" applyAlignment="1" applyProtection="1"/>
    <xf numFmtId="0" fontId="8" fillId="0" borderId="2" xfId="0" applyFont="1" applyBorder="1"/>
    <xf numFmtId="0" fontId="14" fillId="0" borderId="2" xfId="0" applyFont="1" applyBorder="1" applyAlignment="1">
      <alignment horizontal="right"/>
    </xf>
    <xf numFmtId="0" fontId="9" fillId="2" borderId="13" xfId="0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/>
    </xf>
    <xf numFmtId="38" fontId="9" fillId="2" borderId="6" xfId="1" applyFont="1" applyFill="1" applyBorder="1" applyAlignment="1">
      <alignment horizontal="center"/>
    </xf>
    <xf numFmtId="38" fontId="12" fillId="0" borderId="13" xfId="1" applyFont="1" applyBorder="1" applyAlignment="1">
      <alignment horizontal="distributed" vertical="center"/>
    </xf>
    <xf numFmtId="181" fontId="12" fillId="0" borderId="13" xfId="0" applyNumberFormat="1" applyFont="1" applyBorder="1" applyAlignment="1">
      <alignment vertical="center"/>
    </xf>
    <xf numFmtId="181" fontId="11" fillId="0" borderId="0" xfId="0" applyNumberFormat="1" applyFont="1"/>
    <xf numFmtId="38" fontId="12" fillId="0" borderId="0" xfId="1" applyFont="1" applyBorder="1" applyAlignment="1">
      <alignment horizontal="distributed" vertical="center"/>
    </xf>
    <xf numFmtId="181" fontId="12" fillId="0" borderId="0" xfId="0" applyNumberFormat="1" applyFont="1" applyAlignment="1">
      <alignment vertical="center"/>
    </xf>
    <xf numFmtId="181" fontId="12" fillId="0" borderId="2" xfId="0" applyNumberFormat="1" applyFont="1" applyBorder="1" applyAlignment="1">
      <alignment vertical="center"/>
    </xf>
    <xf numFmtId="38" fontId="9" fillId="0" borderId="13" xfId="1" applyFont="1" applyBorder="1" applyAlignment="1">
      <alignment horizontal="distributed"/>
    </xf>
    <xf numFmtId="181" fontId="9" fillId="0" borderId="13" xfId="0" applyNumberFormat="1" applyFont="1" applyBorder="1" applyAlignment="1">
      <alignment vertical="center"/>
    </xf>
    <xf numFmtId="181" fontId="9" fillId="0" borderId="0" xfId="0" applyNumberFormat="1" applyFont="1" applyAlignment="1">
      <alignment vertical="center"/>
    </xf>
    <xf numFmtId="38" fontId="9" fillId="0" borderId="0" xfId="1" applyFont="1" applyBorder="1" applyAlignment="1">
      <alignment horizontal="distributed"/>
    </xf>
    <xf numFmtId="38" fontId="12" fillId="0" borderId="0" xfId="1" applyFont="1" applyBorder="1" applyAlignment="1">
      <alignment horizontal="distributed"/>
    </xf>
    <xf numFmtId="38" fontId="9" fillId="0" borderId="2" xfId="1" applyFont="1" applyBorder="1" applyAlignment="1">
      <alignment horizontal="distributed"/>
    </xf>
    <xf numFmtId="181" fontId="9" fillId="0" borderId="2" xfId="0" applyNumberFormat="1" applyFont="1" applyBorder="1" applyAlignment="1">
      <alignment vertical="center"/>
    </xf>
    <xf numFmtId="38" fontId="9" fillId="0" borderId="0" xfId="1" applyFont="1" applyFill="1" applyBorder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176" fontId="9" fillId="0" borderId="15" xfId="1" applyNumberFormat="1" applyFont="1" applyBorder="1" applyAlignment="1">
      <alignment vertical="center"/>
    </xf>
    <xf numFmtId="176" fontId="9" fillId="0" borderId="13" xfId="6" applyNumberFormat="1" applyFont="1" applyBorder="1" applyAlignment="1">
      <alignment vertical="center"/>
    </xf>
    <xf numFmtId="0" fontId="9" fillId="0" borderId="0" xfId="7" applyFont="1" applyAlignment="1">
      <alignment horizontal="right" vertical="center"/>
    </xf>
    <xf numFmtId="176" fontId="9" fillId="0" borderId="11" xfId="8" applyNumberFormat="1" applyFont="1" applyBorder="1" applyAlignment="1">
      <alignment vertical="center"/>
    </xf>
    <xf numFmtId="176" fontId="9" fillId="0" borderId="0" xfId="6" applyNumberFormat="1" applyFont="1" applyBorder="1" applyAlignment="1">
      <alignment vertical="center"/>
    </xf>
    <xf numFmtId="0" fontId="12" fillId="0" borderId="2" xfId="7" applyFont="1" applyBorder="1" applyAlignment="1">
      <alignment horizontal="right" vertical="center"/>
    </xf>
    <xf numFmtId="176" fontId="23" fillId="0" borderId="16" xfId="8" applyNumberFormat="1" applyFont="1" applyBorder="1" applyAlignment="1">
      <alignment vertical="center"/>
    </xf>
    <xf numFmtId="176" fontId="23" fillId="0" borderId="17" xfId="6" applyNumberFormat="1" applyFont="1" applyBorder="1" applyAlignment="1">
      <alignment vertical="center"/>
    </xf>
    <xf numFmtId="0" fontId="9" fillId="0" borderId="2" xfId="0" applyFont="1" applyBorder="1"/>
    <xf numFmtId="0" fontId="9" fillId="0" borderId="0" xfId="0" applyFont="1" applyAlignment="1">
      <alignment horizontal="right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38" fontId="9" fillId="0" borderId="14" xfId="1" applyFont="1" applyBorder="1" applyAlignment="1" applyProtection="1">
      <alignment horizontal="right" vertical="center"/>
    </xf>
    <xf numFmtId="176" fontId="9" fillId="0" borderId="13" xfId="9" applyNumberFormat="1" applyFont="1" applyFill="1" applyBorder="1" applyAlignment="1" applyProtection="1">
      <alignment vertical="center"/>
      <protection locked="0"/>
    </xf>
    <xf numFmtId="176" fontId="9" fillId="0" borderId="13" xfId="9" applyNumberFormat="1" applyFont="1" applyFill="1" applyBorder="1" applyAlignment="1" applyProtection="1">
      <alignment vertical="center"/>
    </xf>
    <xf numFmtId="176" fontId="9" fillId="0" borderId="13" xfId="9" applyNumberFormat="1" applyFont="1" applyBorder="1" applyAlignment="1" applyProtection="1">
      <alignment vertical="center"/>
    </xf>
    <xf numFmtId="176" fontId="9" fillId="0" borderId="13" xfId="9" applyNumberFormat="1" applyFont="1" applyBorder="1" applyAlignment="1">
      <alignment vertical="center"/>
    </xf>
    <xf numFmtId="38" fontId="9" fillId="0" borderId="0" xfId="8" applyFont="1" applyBorder="1" applyAlignment="1" applyProtection="1">
      <alignment horizontal="right" vertical="center"/>
    </xf>
    <xf numFmtId="176" fontId="9" fillId="0" borderId="11" xfId="9" applyNumberFormat="1" applyFont="1" applyFill="1" applyBorder="1" applyAlignment="1" applyProtection="1">
      <alignment vertical="center"/>
      <protection locked="0"/>
    </xf>
    <xf numFmtId="176" fontId="9" fillId="0" borderId="0" xfId="9" applyNumberFormat="1" applyFont="1" applyFill="1" applyBorder="1" applyAlignment="1" applyProtection="1">
      <alignment vertical="center"/>
      <protection locked="0"/>
    </xf>
    <xf numFmtId="176" fontId="9" fillId="0" borderId="0" xfId="9" applyNumberFormat="1" applyFont="1" applyFill="1" applyBorder="1" applyAlignment="1" applyProtection="1">
      <alignment vertical="center"/>
    </xf>
    <xf numFmtId="176" fontId="9" fillId="0" borderId="0" xfId="9" applyNumberFormat="1" applyFont="1" applyBorder="1" applyAlignment="1" applyProtection="1">
      <alignment vertical="center"/>
    </xf>
    <xf numFmtId="176" fontId="9" fillId="0" borderId="0" xfId="9" applyNumberFormat="1" applyFont="1" applyBorder="1" applyAlignment="1">
      <alignment vertical="center"/>
    </xf>
    <xf numFmtId="38" fontId="9" fillId="0" borderId="9" xfId="8" applyFont="1" applyBorder="1" applyAlignment="1" applyProtection="1">
      <alignment horizontal="right" vertical="center"/>
    </xf>
    <xf numFmtId="182" fontId="9" fillId="0" borderId="0" xfId="9" applyNumberFormat="1" applyFont="1" applyFill="1" applyBorder="1" applyAlignment="1" applyProtection="1">
      <alignment vertical="center"/>
    </xf>
    <xf numFmtId="38" fontId="12" fillId="0" borderId="2" xfId="8" applyFont="1" applyBorder="1" applyAlignment="1" applyProtection="1">
      <alignment horizontal="right" vertical="center"/>
    </xf>
    <xf numFmtId="176" fontId="23" fillId="0" borderId="16" xfId="9" applyNumberFormat="1" applyFont="1" applyFill="1" applyBorder="1" applyAlignment="1" applyProtection="1">
      <alignment vertical="center"/>
      <protection locked="0"/>
    </xf>
    <xf numFmtId="176" fontId="23" fillId="0" borderId="17" xfId="9" applyNumberFormat="1" applyFont="1" applyFill="1" applyBorder="1" applyAlignment="1" applyProtection="1">
      <alignment vertical="center"/>
      <protection locked="0"/>
    </xf>
    <xf numFmtId="182" fontId="23" fillId="0" borderId="17" xfId="9" applyNumberFormat="1" applyFont="1" applyFill="1" applyBorder="1" applyAlignment="1" applyProtection="1">
      <alignment horizontal="right" vertical="center"/>
    </xf>
    <xf numFmtId="182" fontId="23" fillId="0" borderId="17" xfId="9" applyNumberFormat="1" applyFont="1" applyFill="1" applyBorder="1" applyAlignment="1" applyProtection="1">
      <alignment vertical="center"/>
    </xf>
    <xf numFmtId="176" fontId="23" fillId="0" borderId="17" xfId="9" applyNumberFormat="1" applyFont="1" applyBorder="1" applyAlignment="1">
      <alignment vertical="center"/>
    </xf>
    <xf numFmtId="176" fontId="9" fillId="0" borderId="0" xfId="0" applyNumberFormat="1" applyFont="1"/>
    <xf numFmtId="0" fontId="18" fillId="0" borderId="0" xfId="10" applyFont="1">
      <alignment vertical="center"/>
    </xf>
    <xf numFmtId="0" fontId="20" fillId="0" borderId="0" xfId="11" applyFont="1">
      <alignment vertical="center"/>
    </xf>
    <xf numFmtId="0" fontId="20" fillId="0" borderId="0" xfId="10" applyFont="1">
      <alignment vertical="center"/>
    </xf>
    <xf numFmtId="0" fontId="20" fillId="0" borderId="0" xfId="10" applyFont="1" applyAlignment="1">
      <alignment horizontal="right" vertical="center"/>
    </xf>
    <xf numFmtId="0" fontId="20" fillId="3" borderId="13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3" borderId="15" xfId="10" applyFont="1" applyFill="1" applyBorder="1" applyAlignment="1">
      <alignment horizontal="center" vertical="center"/>
    </xf>
    <xf numFmtId="0" fontId="20" fillId="3" borderId="13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3" borderId="5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6" xfId="10" applyFont="1" applyFill="1" applyBorder="1" applyAlignment="1">
      <alignment horizontal="center" vertical="center"/>
    </xf>
    <xf numFmtId="0" fontId="20" fillId="3" borderId="4" xfId="10" applyFont="1" applyFill="1" applyBorder="1" applyAlignment="1">
      <alignment horizontal="center" vertical="center"/>
    </xf>
    <xf numFmtId="0" fontId="20" fillId="3" borderId="3" xfId="10" applyFont="1" applyFill="1" applyBorder="1" applyAlignment="1">
      <alignment horizontal="center" vertical="center"/>
    </xf>
    <xf numFmtId="0" fontId="20" fillId="3" borderId="8" xfId="10" applyFont="1" applyFill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8" fillId="0" borderId="0" xfId="10" applyFont="1" applyAlignment="1">
      <alignment horizontal="distributed" vertical="center"/>
    </xf>
    <xf numFmtId="0" fontId="28" fillId="0" borderId="9" xfId="10" applyFont="1" applyBorder="1" applyAlignment="1">
      <alignment horizontal="distributed" vertical="center"/>
    </xf>
    <xf numFmtId="176" fontId="23" fillId="0" borderId="15" xfId="10" applyNumberFormat="1" applyFont="1" applyBorder="1">
      <alignment vertical="center"/>
    </xf>
    <xf numFmtId="176" fontId="23" fillId="0" borderId="13" xfId="10" applyNumberFormat="1" applyFont="1" applyBorder="1">
      <alignment vertical="center"/>
    </xf>
    <xf numFmtId="176" fontId="23" fillId="0" borderId="9" xfId="10" applyNumberFormat="1" applyFont="1" applyBorder="1">
      <alignment vertical="center"/>
    </xf>
    <xf numFmtId="0" fontId="20" fillId="0" borderId="18" xfId="10" applyFont="1" applyBorder="1">
      <alignment vertical="center"/>
    </xf>
    <xf numFmtId="176" fontId="20" fillId="0" borderId="0" xfId="10" applyNumberFormat="1" applyFont="1">
      <alignment vertical="center"/>
    </xf>
    <xf numFmtId="0" fontId="20" fillId="0" borderId="0" xfId="10" applyFont="1" applyAlignment="1">
      <alignment horizontal="distributed" vertical="center"/>
    </xf>
    <xf numFmtId="176" fontId="20" fillId="0" borderId="11" xfId="10" applyNumberFormat="1" applyFont="1" applyBorder="1">
      <alignment vertical="center"/>
    </xf>
    <xf numFmtId="0" fontId="20" fillId="0" borderId="11" xfId="10" applyFont="1" applyBorder="1" applyAlignment="1">
      <alignment horizontal="distributed" vertical="center"/>
    </xf>
    <xf numFmtId="0" fontId="20" fillId="0" borderId="0" xfId="10" applyFont="1" applyAlignment="1">
      <alignment horizontal="distributed" vertical="center"/>
    </xf>
    <xf numFmtId="0" fontId="20" fillId="0" borderId="18" xfId="10" applyFont="1" applyBorder="1" applyAlignment="1">
      <alignment horizontal="distributed" vertical="center"/>
    </xf>
    <xf numFmtId="41" fontId="20" fillId="0" borderId="0" xfId="10" applyNumberFormat="1" applyFont="1" applyAlignment="1">
      <alignment horizontal="right" vertical="center"/>
    </xf>
    <xf numFmtId="176" fontId="20" fillId="0" borderId="0" xfId="10" applyNumberFormat="1" applyFont="1" applyAlignment="1">
      <alignment horizontal="right" vertical="center"/>
    </xf>
    <xf numFmtId="176" fontId="20" fillId="0" borderId="11" xfId="10" applyNumberFormat="1" applyFont="1" applyBorder="1" applyAlignment="1">
      <alignment horizontal="right" vertical="center"/>
    </xf>
    <xf numFmtId="41" fontId="20" fillId="0" borderId="0" xfId="10" applyNumberFormat="1" applyFont="1">
      <alignment vertical="center"/>
    </xf>
    <xf numFmtId="0" fontId="20" fillId="0" borderId="2" xfId="10" applyFont="1" applyBorder="1" applyAlignment="1">
      <alignment horizontal="distributed" vertical="center"/>
    </xf>
    <xf numFmtId="0" fontId="20" fillId="0" borderId="10" xfId="10" applyFont="1" applyBorder="1" applyAlignment="1">
      <alignment horizontal="distributed" vertical="center"/>
    </xf>
    <xf numFmtId="176" fontId="20" fillId="0" borderId="12" xfId="10" applyNumberFormat="1" applyFont="1" applyBorder="1">
      <alignment vertical="center"/>
    </xf>
    <xf numFmtId="176" fontId="20" fillId="0" borderId="2" xfId="10" applyNumberFormat="1" applyFont="1" applyBorder="1">
      <alignment vertical="center"/>
    </xf>
    <xf numFmtId="176" fontId="20" fillId="0" borderId="10" xfId="10" applyNumberFormat="1" applyFont="1" applyBorder="1">
      <alignment vertical="center"/>
    </xf>
    <xf numFmtId="0" fontId="20" fillId="0" borderId="8" xfId="10" applyFont="1" applyBorder="1" applyAlignment="1">
      <alignment horizontal="distributed" vertical="center"/>
    </xf>
  </cellXfs>
  <cellStyles count="12">
    <cellStyle name="ハイパーリンク" xfId="2" builtinId="8"/>
    <cellStyle name="桁区切り" xfId="1" builtinId="6"/>
    <cellStyle name="桁区切り 2" xfId="8" xr:uid="{5D010DF1-711B-4BE5-9644-59905B19878A}"/>
    <cellStyle name="桁区切り[0]_P7人口動態・外国人人口" xfId="9" xr:uid="{7666F6C6-FB01-4C21-8E92-0A562D03F86E}"/>
    <cellStyle name="桁区切り[0]_P7人口動態・外国人人口_1" xfId="6" xr:uid="{A44D7EF7-4C1F-425D-B91E-67C4308857E0}"/>
    <cellStyle name="標準" xfId="0" builtinId="0"/>
    <cellStyle name="標準 2 4" xfId="7" xr:uid="{D6AEC99E-0C9A-462E-85B8-984C9D4A73E0}"/>
    <cellStyle name="標準 4" xfId="3" xr:uid="{F012BB93-1773-4B3C-AF74-99DEE1F26213}"/>
    <cellStyle name="標準 6" xfId="10" xr:uid="{81E94867-57AF-4F0B-A607-D628A71F51C1}"/>
    <cellStyle name="標準 6 2" xfId="11" xr:uid="{56CBA423-01A7-4F3F-AF31-9F91C7149BB9}"/>
    <cellStyle name="標準 7" xfId="5" xr:uid="{95B64FBE-DC76-44E9-9F34-8C1E481304E8}"/>
    <cellStyle name="標準_年齢階級別人口（市区町村別）" xfId="4" xr:uid="{847F8F3D-BBB8-4866-A508-4943EEF39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人口と世帯数（住民基本台帳・各年４月１日）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人口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'6'!$B$5:$B$41</c:f>
              <c:strCache>
                <c:ptCount val="37"/>
                <c:pt idx="0">
                  <c:v>昭和63年</c:v>
                </c:pt>
                <c:pt idx="1">
                  <c:v>平成元年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  <c:pt idx="5">
                  <c:v>５年</c:v>
                </c:pt>
                <c:pt idx="6">
                  <c:v>６年</c:v>
                </c:pt>
                <c:pt idx="7">
                  <c:v>７年</c:v>
                </c:pt>
                <c:pt idx="8">
                  <c:v>８年</c:v>
                </c:pt>
                <c:pt idx="9">
                  <c:v>９年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  <c:pt idx="21">
                  <c:v>21年</c:v>
                </c:pt>
                <c:pt idx="22">
                  <c:v>22年</c:v>
                </c:pt>
                <c:pt idx="23">
                  <c:v>23年</c:v>
                </c:pt>
                <c:pt idx="24">
                  <c:v>24年</c:v>
                </c:pt>
                <c:pt idx="25">
                  <c:v>25年</c:v>
                </c:pt>
                <c:pt idx="26">
                  <c:v>26年</c:v>
                </c:pt>
                <c:pt idx="27">
                  <c:v>27年</c:v>
                </c:pt>
                <c:pt idx="28">
                  <c:v>28年</c:v>
                </c:pt>
                <c:pt idx="29">
                  <c:v>29年</c:v>
                </c:pt>
                <c:pt idx="30">
                  <c:v>30年</c:v>
                </c:pt>
                <c:pt idx="31">
                  <c:v>31年</c:v>
                </c:pt>
                <c:pt idx="32">
                  <c:v>令和２年</c:v>
                </c:pt>
                <c:pt idx="33">
                  <c:v>３年</c:v>
                </c:pt>
                <c:pt idx="34">
                  <c:v>４年</c:v>
                </c:pt>
                <c:pt idx="35">
                  <c:v>５年</c:v>
                </c:pt>
                <c:pt idx="36">
                  <c:v>６年</c:v>
                </c:pt>
              </c:strCache>
            </c:strRef>
          </c:cat>
          <c:val>
            <c:numRef>
              <c:f>'6'!$D$5:$D$41</c:f>
              <c:numCache>
                <c:formatCode>#,##0;"△ "#,##0</c:formatCode>
                <c:ptCount val="37"/>
                <c:pt idx="0">
                  <c:v>69182</c:v>
                </c:pt>
                <c:pt idx="1">
                  <c:v>70373</c:v>
                </c:pt>
                <c:pt idx="2">
                  <c:v>71153</c:v>
                </c:pt>
                <c:pt idx="3">
                  <c:v>71991</c:v>
                </c:pt>
                <c:pt idx="4">
                  <c:v>73241</c:v>
                </c:pt>
                <c:pt idx="5">
                  <c:v>73820</c:v>
                </c:pt>
                <c:pt idx="6">
                  <c:v>74135</c:v>
                </c:pt>
                <c:pt idx="7">
                  <c:v>74377</c:v>
                </c:pt>
                <c:pt idx="8">
                  <c:v>74678</c:v>
                </c:pt>
                <c:pt idx="9">
                  <c:v>74910</c:v>
                </c:pt>
                <c:pt idx="10">
                  <c:v>75018</c:v>
                </c:pt>
                <c:pt idx="11">
                  <c:v>74949</c:v>
                </c:pt>
                <c:pt idx="12">
                  <c:v>74878</c:v>
                </c:pt>
                <c:pt idx="13">
                  <c:v>75104</c:v>
                </c:pt>
                <c:pt idx="14">
                  <c:v>75340</c:v>
                </c:pt>
                <c:pt idx="15">
                  <c:v>75589</c:v>
                </c:pt>
                <c:pt idx="16">
                  <c:v>76121</c:v>
                </c:pt>
                <c:pt idx="17">
                  <c:v>76132</c:v>
                </c:pt>
                <c:pt idx="18">
                  <c:v>77303</c:v>
                </c:pt>
                <c:pt idx="19">
                  <c:v>78852</c:v>
                </c:pt>
                <c:pt idx="20">
                  <c:v>80012</c:v>
                </c:pt>
                <c:pt idx="21">
                  <c:v>81693</c:v>
                </c:pt>
                <c:pt idx="22">
                  <c:v>82440</c:v>
                </c:pt>
                <c:pt idx="23">
                  <c:v>82813</c:v>
                </c:pt>
                <c:pt idx="24">
                  <c:v>83819</c:v>
                </c:pt>
                <c:pt idx="25">
                  <c:v>84224</c:v>
                </c:pt>
                <c:pt idx="26">
                  <c:v>84936</c:v>
                </c:pt>
                <c:pt idx="27">
                  <c:v>85653</c:v>
                </c:pt>
                <c:pt idx="28">
                  <c:v>86294</c:v>
                </c:pt>
                <c:pt idx="29">
                  <c:v>87527</c:v>
                </c:pt>
                <c:pt idx="30">
                  <c:v>89212</c:v>
                </c:pt>
                <c:pt idx="31">
                  <c:v>91148</c:v>
                </c:pt>
                <c:pt idx="32">
                  <c:v>92262</c:v>
                </c:pt>
                <c:pt idx="33">
                  <c:v>92496</c:v>
                </c:pt>
                <c:pt idx="34">
                  <c:v>92042</c:v>
                </c:pt>
                <c:pt idx="35">
                  <c:v>92527</c:v>
                </c:pt>
                <c:pt idx="36">
                  <c:v>93089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11B-A46D-5B8B9B12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9086616"/>
        <c:axId val="346885392"/>
      </c:barChart>
      <c:lineChart>
        <c:grouping val="standard"/>
        <c:varyColors val="0"/>
        <c:ser>
          <c:idx val="0"/>
          <c:order val="0"/>
          <c:tx>
            <c:v>世帯数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'6'!$B$5:$B$41</c:f>
              <c:strCache>
                <c:ptCount val="37"/>
                <c:pt idx="0">
                  <c:v>昭和63年</c:v>
                </c:pt>
                <c:pt idx="1">
                  <c:v>平成元年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  <c:pt idx="5">
                  <c:v>５年</c:v>
                </c:pt>
                <c:pt idx="6">
                  <c:v>６年</c:v>
                </c:pt>
                <c:pt idx="7">
                  <c:v>７年</c:v>
                </c:pt>
                <c:pt idx="8">
                  <c:v>８年</c:v>
                </c:pt>
                <c:pt idx="9">
                  <c:v>９年</c:v>
                </c:pt>
                <c:pt idx="10">
                  <c:v>10年</c:v>
                </c:pt>
                <c:pt idx="11">
                  <c:v>11年</c:v>
                </c:pt>
                <c:pt idx="12">
                  <c:v>12年</c:v>
                </c:pt>
                <c:pt idx="13">
                  <c:v>13年</c:v>
                </c:pt>
                <c:pt idx="14">
                  <c:v>14年</c:v>
                </c:pt>
                <c:pt idx="15">
                  <c:v>15年</c:v>
                </c:pt>
                <c:pt idx="16">
                  <c:v>16年</c:v>
                </c:pt>
                <c:pt idx="17">
                  <c:v>17年</c:v>
                </c:pt>
                <c:pt idx="18">
                  <c:v>18年</c:v>
                </c:pt>
                <c:pt idx="19">
                  <c:v>19年</c:v>
                </c:pt>
                <c:pt idx="20">
                  <c:v>20年</c:v>
                </c:pt>
                <c:pt idx="21">
                  <c:v>21年</c:v>
                </c:pt>
                <c:pt idx="22">
                  <c:v>22年</c:v>
                </c:pt>
                <c:pt idx="23">
                  <c:v>23年</c:v>
                </c:pt>
                <c:pt idx="24">
                  <c:v>24年</c:v>
                </c:pt>
                <c:pt idx="25">
                  <c:v>25年</c:v>
                </c:pt>
                <c:pt idx="26">
                  <c:v>26年</c:v>
                </c:pt>
                <c:pt idx="27">
                  <c:v>27年</c:v>
                </c:pt>
                <c:pt idx="28">
                  <c:v>28年</c:v>
                </c:pt>
                <c:pt idx="29">
                  <c:v>29年</c:v>
                </c:pt>
                <c:pt idx="30">
                  <c:v>30年</c:v>
                </c:pt>
                <c:pt idx="31">
                  <c:v>31年</c:v>
                </c:pt>
                <c:pt idx="32">
                  <c:v>令和２年</c:v>
                </c:pt>
                <c:pt idx="33">
                  <c:v>３年</c:v>
                </c:pt>
                <c:pt idx="34">
                  <c:v>４年</c:v>
                </c:pt>
                <c:pt idx="35">
                  <c:v>５年</c:v>
                </c:pt>
                <c:pt idx="36">
                  <c:v>６年</c:v>
                </c:pt>
              </c:strCache>
            </c:strRef>
          </c:cat>
          <c:val>
            <c:numRef>
              <c:f>'6'!$C$5:$C$41</c:f>
              <c:numCache>
                <c:formatCode>#,##0;"△ "#,##0</c:formatCode>
                <c:ptCount val="37"/>
                <c:pt idx="0">
                  <c:v>21063</c:v>
                </c:pt>
                <c:pt idx="1">
                  <c:v>21721</c:v>
                </c:pt>
                <c:pt idx="2">
                  <c:v>22250</c:v>
                </c:pt>
                <c:pt idx="3">
                  <c:v>22853</c:v>
                </c:pt>
                <c:pt idx="4">
                  <c:v>23676</c:v>
                </c:pt>
                <c:pt idx="5">
                  <c:v>24256</c:v>
                </c:pt>
                <c:pt idx="6">
                  <c:v>24525</c:v>
                </c:pt>
                <c:pt idx="7">
                  <c:v>24896</c:v>
                </c:pt>
                <c:pt idx="8">
                  <c:v>25361</c:v>
                </c:pt>
                <c:pt idx="9">
                  <c:v>25818</c:v>
                </c:pt>
                <c:pt idx="10">
                  <c:v>26158</c:v>
                </c:pt>
                <c:pt idx="11">
                  <c:v>26536</c:v>
                </c:pt>
                <c:pt idx="12">
                  <c:v>26773</c:v>
                </c:pt>
                <c:pt idx="13">
                  <c:v>27229</c:v>
                </c:pt>
                <c:pt idx="14">
                  <c:v>27741</c:v>
                </c:pt>
                <c:pt idx="15">
                  <c:v>28165</c:v>
                </c:pt>
                <c:pt idx="16">
                  <c:v>28862</c:v>
                </c:pt>
                <c:pt idx="17">
                  <c:v>29190</c:v>
                </c:pt>
                <c:pt idx="18">
                  <c:v>30108</c:v>
                </c:pt>
                <c:pt idx="19">
                  <c:v>31232</c:v>
                </c:pt>
                <c:pt idx="20">
                  <c:v>32195</c:v>
                </c:pt>
                <c:pt idx="21">
                  <c:v>33199</c:v>
                </c:pt>
                <c:pt idx="22">
                  <c:v>33856</c:v>
                </c:pt>
                <c:pt idx="23">
                  <c:v>34298</c:v>
                </c:pt>
                <c:pt idx="24">
                  <c:v>35225</c:v>
                </c:pt>
                <c:pt idx="25">
                  <c:v>35793</c:v>
                </c:pt>
                <c:pt idx="26">
                  <c:v>36599</c:v>
                </c:pt>
                <c:pt idx="27">
                  <c:v>37445</c:v>
                </c:pt>
                <c:pt idx="28">
                  <c:v>38366</c:v>
                </c:pt>
                <c:pt idx="29">
                  <c:v>39704</c:v>
                </c:pt>
                <c:pt idx="30">
                  <c:v>41243</c:v>
                </c:pt>
                <c:pt idx="31">
                  <c:v>42871</c:v>
                </c:pt>
                <c:pt idx="32">
                  <c:v>43824</c:v>
                </c:pt>
                <c:pt idx="33">
                  <c:v>44482</c:v>
                </c:pt>
                <c:pt idx="34">
                  <c:v>44663</c:v>
                </c:pt>
                <c:pt idx="35">
                  <c:v>45447</c:v>
                </c:pt>
                <c:pt idx="36">
                  <c:v>46374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4-411B-A46D-5B8B9B12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99296"/>
        <c:axId val="479802040"/>
      </c:lineChart>
      <c:catAx>
        <c:axId val="40908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885392"/>
        <c:crosses val="autoZero"/>
        <c:auto val="1"/>
        <c:lblAlgn val="ctr"/>
        <c:lblOffset val="100"/>
        <c:tickLblSkip val="1"/>
        <c:noMultiLvlLbl val="0"/>
      </c:catAx>
      <c:valAx>
        <c:axId val="34688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086616"/>
        <c:crosses val="autoZero"/>
        <c:crossBetween val="between"/>
      </c:valAx>
      <c:valAx>
        <c:axId val="479802040"/>
        <c:scaling>
          <c:orientation val="minMax"/>
        </c:scaling>
        <c:delete val="0"/>
        <c:axPos val="r"/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9296"/>
        <c:crosses val="max"/>
        <c:crossBetween val="between"/>
      </c:valAx>
      <c:catAx>
        <c:axId val="479799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802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年齢</a:t>
            </a:r>
            <a:r>
              <a:rPr lang="en-US" altLang="ja-JP"/>
              <a:t> </a:t>
            </a:r>
            <a:r>
              <a:rPr lang="ja-JP" altLang="en-US"/>
              <a:t>（</a:t>
            </a:r>
            <a:r>
              <a:rPr lang="ja-JP"/>
              <a:t>５歳階級</a:t>
            </a:r>
            <a:r>
              <a:rPr lang="ja-JP" altLang="en-US"/>
              <a:t>）</a:t>
            </a:r>
            <a:r>
              <a:rPr lang="ja-JP"/>
              <a:t>・男女別人口</a:t>
            </a:r>
            <a:endParaRPr lang="en-US"/>
          </a:p>
          <a:p>
            <a:pPr>
              <a:defRPr/>
            </a:pPr>
            <a:r>
              <a:rPr lang="ja-JP"/>
              <a:t>（住民基本台帳：令和</a:t>
            </a:r>
            <a:r>
              <a:rPr lang="ja-JP" altLang="en-US"/>
              <a:t>６</a:t>
            </a:r>
            <a:r>
              <a:rPr lang="ja-JP"/>
              <a:t>年４月１日）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v>男性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'7'!$B$35:$B$55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'7'!$AB$35:$AB$55</c:f>
              <c:numCache>
                <c:formatCode>#,##0_);[Red]\(#,##0\)</c:formatCode>
                <c:ptCount val="21"/>
                <c:pt idx="0">
                  <c:v>1801</c:v>
                </c:pt>
                <c:pt idx="1">
                  <c:v>1857</c:v>
                </c:pt>
                <c:pt idx="2">
                  <c:v>1899</c:v>
                </c:pt>
                <c:pt idx="3">
                  <c:v>2059</c:v>
                </c:pt>
                <c:pt idx="4">
                  <c:v>2748</c:v>
                </c:pt>
                <c:pt idx="5">
                  <c:v>3507</c:v>
                </c:pt>
                <c:pt idx="6">
                  <c:v>3525</c:v>
                </c:pt>
                <c:pt idx="7">
                  <c:v>3417</c:v>
                </c:pt>
                <c:pt idx="8">
                  <c:v>3435</c:v>
                </c:pt>
                <c:pt idx="9">
                  <c:v>4017</c:v>
                </c:pt>
                <c:pt idx="10">
                  <c:v>4605</c:v>
                </c:pt>
                <c:pt idx="11">
                  <c:v>3486</c:v>
                </c:pt>
                <c:pt idx="12">
                  <c:v>2377</c:v>
                </c:pt>
                <c:pt idx="13">
                  <c:v>1994</c:v>
                </c:pt>
                <c:pt idx="14">
                  <c:v>2308</c:v>
                </c:pt>
                <c:pt idx="15">
                  <c:v>2234</c:v>
                </c:pt>
                <c:pt idx="16">
                  <c:v>1846</c:v>
                </c:pt>
                <c:pt idx="17">
                  <c:v>900</c:v>
                </c:pt>
                <c:pt idx="18">
                  <c:v>233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7-4F34-885A-A0001202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796552"/>
        <c:axId val="479797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'7'!$C$35:$C$55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277-4F34-885A-A0001202A74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'7'!$D$35:$D$55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77-4F34-885A-A0001202A74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'7'!$E$35:$E$55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277-4F34-885A-A0001202A74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'7'!$F$35:$F$55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277-4F34-885A-A0001202A746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'7'!$AC$35:$AC$55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277-4F34-885A-A0001202A74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'7'!$AD$35:$AD$55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277-4F34-885A-A0001202A746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'7'!$AF$35:$AF$55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277-4F34-885A-A0001202A74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'7'!$B$35:$B$55</c15:sqref>
                        </c15:formulaRef>
                      </c:ext>
                    </c:extLst>
                    <c:strCache>
                      <c:ptCount val="21"/>
                      <c:pt idx="0">
                        <c:v>0～4歳</c:v>
                      </c:pt>
                      <c:pt idx="1">
                        <c:v>5～9歳</c:v>
                      </c:pt>
                      <c:pt idx="2">
                        <c:v>10～14歳</c:v>
                      </c:pt>
                      <c:pt idx="3">
                        <c:v>15～19歳</c:v>
                      </c:pt>
                      <c:pt idx="4">
                        <c:v>20～24歳</c:v>
                      </c:pt>
                      <c:pt idx="5">
                        <c:v>25～29歳</c:v>
                      </c:pt>
                      <c:pt idx="6">
                        <c:v>30～34歳</c:v>
                      </c:pt>
                      <c:pt idx="7">
                        <c:v>35～39歳</c:v>
                      </c:pt>
                      <c:pt idx="8">
                        <c:v>40～44歳</c:v>
                      </c:pt>
                      <c:pt idx="9">
                        <c:v>45～49歳</c:v>
                      </c:pt>
                      <c:pt idx="10">
                        <c:v>50～54歳</c:v>
                      </c:pt>
                      <c:pt idx="11">
                        <c:v>55～59歳</c:v>
                      </c:pt>
                      <c:pt idx="12">
                        <c:v>60～64歳</c:v>
                      </c:pt>
                      <c:pt idx="13">
                        <c:v>65～69歳</c:v>
                      </c:pt>
                      <c:pt idx="14">
                        <c:v>70～74歳</c:v>
                      </c:pt>
                      <c:pt idx="15">
                        <c:v>75～79歳</c:v>
                      </c:pt>
                      <c:pt idx="16">
                        <c:v>80～84歳</c:v>
                      </c:pt>
                      <c:pt idx="17">
                        <c:v>85～89歳</c:v>
                      </c:pt>
                      <c:pt idx="18">
                        <c:v>90～94歳</c:v>
                      </c:pt>
                      <c:pt idx="19">
                        <c:v>95～99歳</c:v>
                      </c:pt>
                      <c:pt idx="20">
                        <c:v>100歳以上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'7'!$AG$35:$AG$55</c15:sqref>
                        </c15:formulaRef>
                      </c:ext>
                    </c:extLst>
                    <c:numCache>
                      <c:formatCode>#,##0_);[Red]\(#,##0\)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277-4F34-885A-A0001202A746}"/>
                  </c:ext>
                </c:extLst>
              </c15:ser>
            </c15:filteredBarSeries>
          </c:ext>
        </c:extLst>
      </c:barChart>
      <c:barChart>
        <c:barDir val="bar"/>
        <c:grouping val="clustered"/>
        <c:varyColors val="0"/>
        <c:ser>
          <c:idx val="7"/>
          <c:order val="7"/>
          <c:tx>
            <c:v>女性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'7'!$B$35:$B$55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'7'!$AE$35:$AE$55</c:f>
              <c:numCache>
                <c:formatCode>#,##0_);[Red]\(#,##0\)</c:formatCode>
                <c:ptCount val="21"/>
                <c:pt idx="0">
                  <c:v>1697</c:v>
                </c:pt>
                <c:pt idx="1">
                  <c:v>1830</c:v>
                </c:pt>
                <c:pt idx="2">
                  <c:v>1766</c:v>
                </c:pt>
                <c:pt idx="3">
                  <c:v>1861</c:v>
                </c:pt>
                <c:pt idx="4">
                  <c:v>2368</c:v>
                </c:pt>
                <c:pt idx="5">
                  <c:v>3171</c:v>
                </c:pt>
                <c:pt idx="6">
                  <c:v>3011</c:v>
                </c:pt>
                <c:pt idx="7">
                  <c:v>2801</c:v>
                </c:pt>
                <c:pt idx="8">
                  <c:v>2909</c:v>
                </c:pt>
                <c:pt idx="9">
                  <c:v>3381</c:v>
                </c:pt>
                <c:pt idx="10">
                  <c:v>3793</c:v>
                </c:pt>
                <c:pt idx="11">
                  <c:v>2874</c:v>
                </c:pt>
                <c:pt idx="12">
                  <c:v>1973</c:v>
                </c:pt>
                <c:pt idx="13">
                  <c:v>1831</c:v>
                </c:pt>
                <c:pt idx="14">
                  <c:v>2581</c:v>
                </c:pt>
                <c:pt idx="15">
                  <c:v>2699</c:v>
                </c:pt>
                <c:pt idx="16">
                  <c:v>2420</c:v>
                </c:pt>
                <c:pt idx="17">
                  <c:v>1240</c:v>
                </c:pt>
                <c:pt idx="18">
                  <c:v>458</c:v>
                </c:pt>
                <c:pt idx="19">
                  <c:v>121</c:v>
                </c:pt>
                <c:pt idx="2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7-4F34-885A-A0001202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79799688"/>
        <c:axId val="479801648"/>
      </c:barChart>
      <c:catAx>
        <c:axId val="4797965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7728"/>
        <c:crosses val="autoZero"/>
        <c:auto val="0"/>
        <c:lblAlgn val="ctr"/>
        <c:lblOffset val="0"/>
        <c:tickLblSkip val="1"/>
        <c:noMultiLvlLbl val="0"/>
      </c:catAx>
      <c:valAx>
        <c:axId val="479797728"/>
        <c:scaling>
          <c:orientation val="maxMin"/>
          <c:max val="50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6552"/>
        <c:crossesAt val="1"/>
        <c:crossBetween val="between"/>
        <c:majorUnit val="1000"/>
      </c:valAx>
      <c:valAx>
        <c:axId val="479801648"/>
        <c:scaling>
          <c:orientation val="minMax"/>
          <c:max val="5000"/>
          <c:min val="-6000"/>
        </c:scaling>
        <c:delete val="0"/>
        <c:axPos val="t"/>
        <c:numFmt formatCode="#,##0_)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799688"/>
        <c:crosses val="max"/>
        <c:crossBetween val="between"/>
        <c:majorUnit val="1000"/>
      </c:valAx>
      <c:catAx>
        <c:axId val="479799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980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15</xdr:col>
      <xdr:colOff>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DE4C5-4A28-4E78-9A00-C43E2A642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</xdr:colOff>
      <xdr:row>32</xdr:row>
      <xdr:rowOff>0</xdr:rowOff>
    </xdr:from>
    <xdr:to>
      <xdr:col>15</xdr:col>
      <xdr:colOff>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4C11667-ECC5-430A-980C-C1FFFFA0B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134592</xdr:colOff>
      <xdr:row>6</xdr:row>
      <xdr:rowOff>64191</xdr:rowOff>
    </xdr:from>
    <xdr:to>
      <xdr:col>2</xdr:col>
      <xdr:colOff>382242</xdr:colOff>
      <xdr:row>7</xdr:row>
      <xdr:rowOff>83241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6E5228-F515-4EE1-BC31-55B73464A534}"/>
            </a:ext>
          </a:extLst>
        </xdr:cNvPr>
        <xdr:cNvSpPr txBox="1"/>
      </xdr:nvSpPr>
      <xdr:spPr>
        <a:xfrm>
          <a:off x="372717" y="1435791"/>
          <a:ext cx="2476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14</xdr:col>
      <xdr:colOff>57150</xdr:colOff>
      <xdr:row>6</xdr:row>
      <xdr:rowOff>85725</xdr:rowOff>
    </xdr:from>
    <xdr:to>
      <xdr:col>15</xdr:col>
      <xdr:colOff>0</xdr:colOff>
      <xdr:row>7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3DBC04-7352-4BCB-A71C-CB557F790AE3}"/>
            </a:ext>
          </a:extLst>
        </xdr:cNvPr>
        <xdr:cNvSpPr txBox="1"/>
      </xdr:nvSpPr>
      <xdr:spPr>
        <a:xfrm>
          <a:off x="6124575" y="1457325"/>
          <a:ext cx="4286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世帯</a:t>
          </a:r>
        </a:p>
      </xdr:txBody>
    </xdr:sp>
    <xdr:clientData/>
  </xdr:twoCellAnchor>
  <xdr:twoCellAnchor>
    <xdr:from>
      <xdr:col>14</xdr:col>
      <xdr:colOff>58392</xdr:colOff>
      <xdr:row>34</xdr:row>
      <xdr:rowOff>123825</xdr:rowOff>
    </xdr:from>
    <xdr:to>
      <xdr:col>14</xdr:col>
      <xdr:colOff>325092</xdr:colOff>
      <xdr:row>35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BDFA82-1C35-42B4-A580-6016B43FDDB6}"/>
            </a:ext>
          </a:extLst>
        </xdr:cNvPr>
        <xdr:cNvSpPr txBox="1"/>
      </xdr:nvSpPr>
      <xdr:spPr>
        <a:xfrm>
          <a:off x="6125817" y="6296025"/>
          <a:ext cx="266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  <xdr:twoCellAnchor>
    <xdr:from>
      <xdr:col>2</xdr:col>
      <xdr:colOff>125067</xdr:colOff>
      <xdr:row>52</xdr:row>
      <xdr:rowOff>88204</xdr:rowOff>
    </xdr:from>
    <xdr:to>
      <xdr:col>2</xdr:col>
      <xdr:colOff>363192</xdr:colOff>
      <xdr:row>53</xdr:row>
      <xdr:rowOff>126305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2D9EB7B-10CC-4B7B-BDE5-9C03229E2D87}"/>
            </a:ext>
          </a:extLst>
        </xdr:cNvPr>
        <xdr:cNvSpPr txBox="1"/>
      </xdr:nvSpPr>
      <xdr:spPr>
        <a:xfrm>
          <a:off x="363192" y="9346504"/>
          <a:ext cx="238125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700">
              <a:latin typeface="IPAexゴシック" panose="020B0500000000000000" pitchFamily="50" charset="-128"/>
              <a:ea typeface="IPAexゴシック" panose="020B0500000000000000" pitchFamily="50" charset="-128"/>
            </a:rPr>
            <a:t>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昭和63年</v>
          </cell>
          <cell r="C5">
            <v>21063</v>
          </cell>
          <cell r="D5">
            <v>69182</v>
          </cell>
        </row>
        <row r="6">
          <cell r="B6" t="str">
            <v>平成元年</v>
          </cell>
          <cell r="C6">
            <v>21721</v>
          </cell>
          <cell r="D6">
            <v>70373</v>
          </cell>
        </row>
        <row r="7">
          <cell r="B7" t="str">
            <v>２年</v>
          </cell>
          <cell r="C7">
            <v>22250</v>
          </cell>
          <cell r="D7">
            <v>71153</v>
          </cell>
        </row>
        <row r="8">
          <cell r="B8" t="str">
            <v>３年</v>
          </cell>
          <cell r="C8">
            <v>22853</v>
          </cell>
          <cell r="D8">
            <v>71991</v>
          </cell>
        </row>
        <row r="9">
          <cell r="B9" t="str">
            <v>４年</v>
          </cell>
          <cell r="C9">
            <v>23676</v>
          </cell>
          <cell r="D9">
            <v>73241</v>
          </cell>
        </row>
        <row r="10">
          <cell r="B10" t="str">
            <v>５年</v>
          </cell>
          <cell r="C10">
            <v>24256</v>
          </cell>
          <cell r="D10">
            <v>73820</v>
          </cell>
        </row>
        <row r="11">
          <cell r="B11" t="str">
            <v>６年</v>
          </cell>
          <cell r="C11">
            <v>24525</v>
          </cell>
          <cell r="D11">
            <v>74135</v>
          </cell>
        </row>
        <row r="12">
          <cell r="B12" t="str">
            <v>７年</v>
          </cell>
          <cell r="C12">
            <v>24896</v>
          </cell>
          <cell r="D12">
            <v>74377</v>
          </cell>
        </row>
        <row r="13">
          <cell r="B13" t="str">
            <v>８年</v>
          </cell>
          <cell r="C13">
            <v>25361</v>
          </cell>
          <cell r="D13">
            <v>74678</v>
          </cell>
        </row>
        <row r="14">
          <cell r="B14" t="str">
            <v>９年</v>
          </cell>
          <cell r="C14">
            <v>25818</v>
          </cell>
          <cell r="D14">
            <v>74910</v>
          </cell>
        </row>
        <row r="15">
          <cell r="B15" t="str">
            <v>10年</v>
          </cell>
          <cell r="C15">
            <v>26158</v>
          </cell>
          <cell r="D15">
            <v>75018</v>
          </cell>
        </row>
        <row r="16">
          <cell r="B16" t="str">
            <v>11年</v>
          </cell>
          <cell r="C16">
            <v>26536</v>
          </cell>
          <cell r="D16">
            <v>74949</v>
          </cell>
        </row>
        <row r="17">
          <cell r="B17" t="str">
            <v>12年</v>
          </cell>
          <cell r="C17">
            <v>26773</v>
          </cell>
          <cell r="D17">
            <v>74878</v>
          </cell>
        </row>
        <row r="18">
          <cell r="B18" t="str">
            <v>13年</v>
          </cell>
          <cell r="C18">
            <v>27229</v>
          </cell>
          <cell r="D18">
            <v>75104</v>
          </cell>
        </row>
        <row r="19">
          <cell r="B19" t="str">
            <v>14年</v>
          </cell>
          <cell r="C19">
            <v>27741</v>
          </cell>
          <cell r="D19">
            <v>75340</v>
          </cell>
        </row>
        <row r="20">
          <cell r="B20" t="str">
            <v>15年</v>
          </cell>
          <cell r="C20">
            <v>28165</v>
          </cell>
          <cell r="D20">
            <v>75589</v>
          </cell>
        </row>
        <row r="21">
          <cell r="B21" t="str">
            <v>16年</v>
          </cell>
          <cell r="C21">
            <v>28862</v>
          </cell>
          <cell r="D21">
            <v>76121</v>
          </cell>
        </row>
        <row r="22">
          <cell r="B22" t="str">
            <v>17年</v>
          </cell>
          <cell r="C22">
            <v>29190</v>
          </cell>
          <cell r="D22">
            <v>76132</v>
          </cell>
        </row>
        <row r="23">
          <cell r="B23" t="str">
            <v>18年</v>
          </cell>
          <cell r="C23">
            <v>30108</v>
          </cell>
          <cell r="D23">
            <v>77303</v>
          </cell>
        </row>
        <row r="24">
          <cell r="B24" t="str">
            <v>19年</v>
          </cell>
          <cell r="C24">
            <v>31232</v>
          </cell>
          <cell r="D24">
            <v>78852</v>
          </cell>
        </row>
        <row r="25">
          <cell r="B25" t="str">
            <v>20年</v>
          </cell>
          <cell r="C25">
            <v>32195</v>
          </cell>
          <cell r="D25">
            <v>80012</v>
          </cell>
        </row>
        <row r="26">
          <cell r="B26" t="str">
            <v>21年</v>
          </cell>
          <cell r="C26">
            <v>33199</v>
          </cell>
          <cell r="D26">
            <v>81693</v>
          </cell>
        </row>
        <row r="27">
          <cell r="B27" t="str">
            <v>22年</v>
          </cell>
          <cell r="C27">
            <v>33856</v>
          </cell>
          <cell r="D27">
            <v>82440</v>
          </cell>
        </row>
        <row r="28">
          <cell r="B28" t="str">
            <v>23年</v>
          </cell>
          <cell r="C28">
            <v>34298</v>
          </cell>
          <cell r="D28">
            <v>82813</v>
          </cell>
        </row>
        <row r="29">
          <cell r="B29" t="str">
            <v>24年</v>
          </cell>
          <cell r="C29">
            <v>35225</v>
          </cell>
          <cell r="D29">
            <v>83819</v>
          </cell>
        </row>
        <row r="30">
          <cell r="B30" t="str">
            <v>25年</v>
          </cell>
          <cell r="C30">
            <v>35793</v>
          </cell>
          <cell r="D30">
            <v>84224</v>
          </cell>
        </row>
        <row r="31">
          <cell r="B31" t="str">
            <v>26年</v>
          </cell>
          <cell r="C31">
            <v>36599</v>
          </cell>
          <cell r="D31">
            <v>84936</v>
          </cell>
        </row>
        <row r="32">
          <cell r="B32" t="str">
            <v>27年</v>
          </cell>
          <cell r="C32">
            <v>37445</v>
          </cell>
          <cell r="D32">
            <v>85653</v>
          </cell>
        </row>
        <row r="33">
          <cell r="B33" t="str">
            <v>28年</v>
          </cell>
          <cell r="C33">
            <v>38366</v>
          </cell>
          <cell r="D33">
            <v>86294</v>
          </cell>
        </row>
        <row r="34">
          <cell r="B34" t="str">
            <v>29年</v>
          </cell>
          <cell r="C34">
            <v>39704</v>
          </cell>
          <cell r="D34">
            <v>87527</v>
          </cell>
        </row>
        <row r="35">
          <cell r="B35" t="str">
            <v>30年</v>
          </cell>
          <cell r="C35">
            <v>41243</v>
          </cell>
          <cell r="D35">
            <v>89212</v>
          </cell>
        </row>
        <row r="36">
          <cell r="B36" t="str">
            <v>31年</v>
          </cell>
          <cell r="C36">
            <v>42871</v>
          </cell>
          <cell r="D36">
            <v>91148</v>
          </cell>
        </row>
        <row r="37">
          <cell r="B37" t="str">
            <v>令和２年</v>
          </cell>
          <cell r="C37">
            <v>43824</v>
          </cell>
          <cell r="D37">
            <v>92262</v>
          </cell>
        </row>
        <row r="38">
          <cell r="B38" t="str">
            <v>３年</v>
          </cell>
          <cell r="C38">
            <v>44482</v>
          </cell>
          <cell r="D38">
            <v>92496</v>
          </cell>
        </row>
        <row r="39">
          <cell r="B39" t="str">
            <v>４年</v>
          </cell>
          <cell r="C39">
            <v>44663</v>
          </cell>
          <cell r="D39">
            <v>92042</v>
          </cell>
        </row>
        <row r="40">
          <cell r="B40" t="str">
            <v>５年</v>
          </cell>
          <cell r="C40">
            <v>45447</v>
          </cell>
          <cell r="D40">
            <v>92527</v>
          </cell>
        </row>
        <row r="41">
          <cell r="B41" t="str">
            <v>６年</v>
          </cell>
          <cell r="C41">
            <v>46374</v>
          </cell>
          <cell r="D41">
            <v>93089</v>
          </cell>
        </row>
      </sheetData>
      <sheetData sheetId="9">
        <row r="35">
          <cell r="B35" t="str">
            <v>0～4歳</v>
          </cell>
          <cell r="AB35">
            <v>1801</v>
          </cell>
          <cell r="AE35">
            <v>1697</v>
          </cell>
        </row>
        <row r="36">
          <cell r="B36" t="str">
            <v>5～9歳</v>
          </cell>
          <cell r="AB36">
            <v>1857</v>
          </cell>
          <cell r="AE36">
            <v>1830</v>
          </cell>
        </row>
        <row r="37">
          <cell r="B37" t="str">
            <v>10～14歳</v>
          </cell>
          <cell r="AB37">
            <v>1899</v>
          </cell>
          <cell r="AE37">
            <v>1766</v>
          </cell>
        </row>
        <row r="38">
          <cell r="B38" t="str">
            <v>15～19歳</v>
          </cell>
          <cell r="AB38">
            <v>2059</v>
          </cell>
          <cell r="AE38">
            <v>1861</v>
          </cell>
        </row>
        <row r="39">
          <cell r="B39" t="str">
            <v>20～24歳</v>
          </cell>
          <cell r="AB39">
            <v>2748</v>
          </cell>
          <cell r="AE39">
            <v>2368</v>
          </cell>
        </row>
        <row r="40">
          <cell r="B40" t="str">
            <v>25～29歳</v>
          </cell>
          <cell r="AB40">
            <v>3507</v>
          </cell>
          <cell r="AE40">
            <v>3171</v>
          </cell>
        </row>
        <row r="41">
          <cell r="B41" t="str">
            <v>30～34歳</v>
          </cell>
          <cell r="AB41">
            <v>3525</v>
          </cell>
          <cell r="AE41">
            <v>3011</v>
          </cell>
        </row>
        <row r="42">
          <cell r="B42" t="str">
            <v>35～39歳</v>
          </cell>
          <cell r="AB42">
            <v>3417</v>
          </cell>
          <cell r="AE42">
            <v>2801</v>
          </cell>
        </row>
        <row r="43">
          <cell r="B43" t="str">
            <v>40～44歳</v>
          </cell>
          <cell r="AB43">
            <v>3435</v>
          </cell>
          <cell r="AE43">
            <v>2909</v>
          </cell>
        </row>
        <row r="44">
          <cell r="B44" t="str">
            <v>45～49歳</v>
          </cell>
          <cell r="AB44">
            <v>4017</v>
          </cell>
          <cell r="AE44">
            <v>3381</v>
          </cell>
        </row>
        <row r="45">
          <cell r="B45" t="str">
            <v>50～54歳</v>
          </cell>
          <cell r="AB45">
            <v>4605</v>
          </cell>
          <cell r="AE45">
            <v>3793</v>
          </cell>
        </row>
        <row r="46">
          <cell r="B46" t="str">
            <v>55～59歳</v>
          </cell>
          <cell r="AB46">
            <v>3486</v>
          </cell>
          <cell r="AE46">
            <v>2874</v>
          </cell>
        </row>
        <row r="47">
          <cell r="B47" t="str">
            <v>60～64歳</v>
          </cell>
          <cell r="AB47">
            <v>2377</v>
          </cell>
          <cell r="AE47">
            <v>1973</v>
          </cell>
        </row>
        <row r="48">
          <cell r="B48" t="str">
            <v>65～69歳</v>
          </cell>
          <cell r="AB48">
            <v>1994</v>
          </cell>
          <cell r="AE48">
            <v>1831</v>
          </cell>
        </row>
        <row r="49">
          <cell r="B49" t="str">
            <v>70～74歳</v>
          </cell>
          <cell r="AB49">
            <v>2308</v>
          </cell>
          <cell r="AE49">
            <v>2581</v>
          </cell>
        </row>
        <row r="50">
          <cell r="B50" t="str">
            <v>75～79歳</v>
          </cell>
          <cell r="AB50">
            <v>2234</v>
          </cell>
          <cell r="AE50">
            <v>2699</v>
          </cell>
        </row>
        <row r="51">
          <cell r="B51" t="str">
            <v>80～84歳</v>
          </cell>
          <cell r="AB51">
            <v>1846</v>
          </cell>
          <cell r="AE51">
            <v>2420</v>
          </cell>
        </row>
        <row r="52">
          <cell r="B52" t="str">
            <v>85～89歳</v>
          </cell>
          <cell r="AB52">
            <v>900</v>
          </cell>
          <cell r="AE52">
            <v>1240</v>
          </cell>
        </row>
        <row r="53">
          <cell r="B53" t="str">
            <v>90～94歳</v>
          </cell>
          <cell r="AB53">
            <v>233</v>
          </cell>
          <cell r="AE53">
            <v>458</v>
          </cell>
        </row>
        <row r="54">
          <cell r="B54" t="str">
            <v>95～99歳</v>
          </cell>
          <cell r="AB54">
            <v>31</v>
          </cell>
          <cell r="AE54">
            <v>121</v>
          </cell>
        </row>
        <row r="55">
          <cell r="B55" t="str">
            <v>100歳以上</v>
          </cell>
          <cell r="AB55">
            <v>3</v>
          </cell>
          <cell r="AE55">
            <v>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BB02-AD39-484E-BF4A-A4EADA5355F7}">
  <sheetPr>
    <tabColor rgb="FFFF0000"/>
  </sheetPr>
  <dimension ref="C1:O4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1" customWidth="1"/>
    <col min="2" max="2" width="3.125" style="1" customWidth="1"/>
    <col min="3" max="15" width="6.375" style="1" customWidth="1"/>
    <col min="16" max="16" width="3.125" style="1" customWidth="1"/>
    <col min="17" max="16384" width="9" style="1"/>
  </cols>
  <sheetData>
    <row r="1" spans="3:15" ht="14.25" thickBot="1" x14ac:dyDescent="0.2"/>
    <row r="2" spans="3:15" ht="39.75" customHeight="1" thickTop="1" thickBot="1" x14ac:dyDescent="0.2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3:15" ht="13.5" customHeight="1" thickTop="1" x14ac:dyDescent="0.15"/>
    <row r="4" spans="3:15" ht="13.5" customHeight="1" x14ac:dyDescent="0.15"/>
  </sheetData>
  <phoneticPr fontId="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4C1A2-FFC1-406B-A2D6-60CAB7D9FBFF}">
  <sheetPr>
    <pageSetUpPr fitToPage="1"/>
  </sheetPr>
  <dimension ref="A1:L43"/>
  <sheetViews>
    <sheetView view="pageBreakPreview" zoomScaleNormal="100" zoomScaleSheetLayoutView="100" workbookViewId="0"/>
  </sheetViews>
  <sheetFormatPr defaultRowHeight="13.5" x14ac:dyDescent="0.15"/>
  <cols>
    <col min="1" max="1" width="4.875" style="6" customWidth="1"/>
    <col min="2" max="2" width="10.375" style="6" customWidth="1"/>
    <col min="3" max="9" width="10.75" style="6" customWidth="1"/>
    <col min="10" max="16384" width="9" style="6"/>
  </cols>
  <sheetData>
    <row r="1" spans="1:10" ht="18.75" customHeight="1" x14ac:dyDescent="0.15">
      <c r="A1" s="4"/>
      <c r="B1" s="5" t="s">
        <v>1</v>
      </c>
      <c r="C1" s="5"/>
      <c r="D1" s="5"/>
      <c r="E1" s="5"/>
      <c r="F1" s="5"/>
      <c r="G1" s="5"/>
      <c r="H1" s="5"/>
      <c r="I1" s="5"/>
    </row>
    <row r="2" spans="1:10" ht="12" customHeight="1" x14ac:dyDescent="0.15">
      <c r="H2" s="7"/>
      <c r="I2" s="7"/>
    </row>
    <row r="3" spans="1:10" s="8" customFormat="1" ht="18" customHeight="1" x14ac:dyDescent="0.15">
      <c r="B3" s="9" t="s">
        <v>2</v>
      </c>
      <c r="C3" s="10" t="s">
        <v>3</v>
      </c>
      <c r="D3" s="10" t="s">
        <v>4</v>
      </c>
      <c r="E3" s="10"/>
      <c r="F3" s="10"/>
      <c r="G3" s="11" t="s">
        <v>5</v>
      </c>
      <c r="H3" s="12" t="s">
        <v>6</v>
      </c>
      <c r="I3" s="13"/>
    </row>
    <row r="4" spans="1:10" s="8" customFormat="1" ht="18" customHeight="1" x14ac:dyDescent="0.15">
      <c r="B4" s="9"/>
      <c r="C4" s="10"/>
      <c r="D4" s="14" t="s">
        <v>7</v>
      </c>
      <c r="E4" s="14" t="s">
        <v>8</v>
      </c>
      <c r="F4" s="14" t="s">
        <v>9</v>
      </c>
      <c r="G4" s="15" t="s">
        <v>10</v>
      </c>
      <c r="H4" s="14" t="s">
        <v>11</v>
      </c>
      <c r="I4" s="16" t="s">
        <v>12</v>
      </c>
      <c r="J4" s="17"/>
    </row>
    <row r="5" spans="1:10" ht="18" customHeight="1" x14ac:dyDescent="0.15">
      <c r="B5" s="18" t="s">
        <v>13</v>
      </c>
      <c r="C5" s="19">
        <v>21063</v>
      </c>
      <c r="D5" s="20">
        <v>69182</v>
      </c>
      <c r="E5" s="19">
        <v>35759</v>
      </c>
      <c r="F5" s="19">
        <v>33423</v>
      </c>
      <c r="G5" s="21">
        <v>3.28</v>
      </c>
      <c r="H5" s="20">
        <v>1162</v>
      </c>
      <c r="I5" s="20">
        <v>3818</v>
      </c>
    </row>
    <row r="6" spans="1:10" ht="18" customHeight="1" x14ac:dyDescent="0.15">
      <c r="B6" s="18" t="s">
        <v>14</v>
      </c>
      <c r="C6" s="19">
        <v>21721</v>
      </c>
      <c r="D6" s="20">
        <v>70373</v>
      </c>
      <c r="E6" s="19">
        <v>36390</v>
      </c>
      <c r="F6" s="19">
        <v>33983</v>
      </c>
      <c r="G6" s="21">
        <v>3.24</v>
      </c>
      <c r="H6" s="20">
        <v>1199</v>
      </c>
      <c r="I6" s="20">
        <v>3884</v>
      </c>
    </row>
    <row r="7" spans="1:10" ht="18" customHeight="1" x14ac:dyDescent="0.15">
      <c r="B7" s="18" t="s">
        <v>15</v>
      </c>
      <c r="C7" s="19">
        <v>22250</v>
      </c>
      <c r="D7" s="20">
        <v>71153</v>
      </c>
      <c r="E7" s="19">
        <v>36869</v>
      </c>
      <c r="F7" s="19">
        <v>34284</v>
      </c>
      <c r="G7" s="21">
        <v>3.2</v>
      </c>
      <c r="H7" s="20">
        <v>1228</v>
      </c>
      <c r="I7" s="20">
        <v>3927</v>
      </c>
    </row>
    <row r="8" spans="1:10" ht="18" customHeight="1" x14ac:dyDescent="0.15">
      <c r="B8" s="18" t="s">
        <v>16</v>
      </c>
      <c r="C8" s="19">
        <v>22853</v>
      </c>
      <c r="D8" s="20">
        <v>71991</v>
      </c>
      <c r="E8" s="19">
        <v>37330</v>
      </c>
      <c r="F8" s="19">
        <v>34661</v>
      </c>
      <c r="G8" s="21">
        <v>3.15</v>
      </c>
      <c r="H8" s="20">
        <v>1261</v>
      </c>
      <c r="I8" s="20">
        <v>3973</v>
      </c>
    </row>
    <row r="9" spans="1:10" ht="18" customHeight="1" x14ac:dyDescent="0.15">
      <c r="B9" s="18" t="s">
        <v>17</v>
      </c>
      <c r="C9" s="19">
        <v>23676</v>
      </c>
      <c r="D9" s="20">
        <v>73241</v>
      </c>
      <c r="E9" s="19">
        <v>38100</v>
      </c>
      <c r="F9" s="19">
        <v>35141</v>
      </c>
      <c r="G9" s="21">
        <v>3.09</v>
      </c>
      <c r="H9" s="20">
        <v>1307</v>
      </c>
      <c r="I9" s="20">
        <v>4042</v>
      </c>
    </row>
    <row r="10" spans="1:10" ht="18" customHeight="1" x14ac:dyDescent="0.15">
      <c r="B10" s="18" t="s">
        <v>18</v>
      </c>
      <c r="C10" s="19">
        <v>24256</v>
      </c>
      <c r="D10" s="20">
        <v>73820</v>
      </c>
      <c r="E10" s="19">
        <v>38417</v>
      </c>
      <c r="F10" s="19">
        <v>35403</v>
      </c>
      <c r="G10" s="21">
        <v>3.04</v>
      </c>
      <c r="H10" s="20">
        <v>1339</v>
      </c>
      <c r="I10" s="20">
        <v>4074</v>
      </c>
    </row>
    <row r="11" spans="1:10" ht="18" customHeight="1" x14ac:dyDescent="0.15">
      <c r="B11" s="18" t="s">
        <v>19</v>
      </c>
      <c r="C11" s="19">
        <v>24525</v>
      </c>
      <c r="D11" s="20">
        <v>74135</v>
      </c>
      <c r="E11" s="19">
        <v>38527</v>
      </c>
      <c r="F11" s="19">
        <v>35608</v>
      </c>
      <c r="G11" s="21">
        <v>3.02</v>
      </c>
      <c r="H11" s="20">
        <v>1353</v>
      </c>
      <c r="I11" s="20">
        <v>4091</v>
      </c>
      <c r="J11" s="22"/>
    </row>
    <row r="12" spans="1:10" ht="18" customHeight="1" x14ac:dyDescent="0.15">
      <c r="B12" s="18" t="s">
        <v>20</v>
      </c>
      <c r="C12" s="19">
        <v>24896</v>
      </c>
      <c r="D12" s="20">
        <v>74377</v>
      </c>
      <c r="E12" s="19">
        <v>38596</v>
      </c>
      <c r="F12" s="19">
        <v>35781</v>
      </c>
      <c r="G12" s="21">
        <v>2.99</v>
      </c>
      <c r="H12" s="20">
        <v>1374</v>
      </c>
      <c r="I12" s="20">
        <v>4105</v>
      </c>
      <c r="J12" s="22"/>
    </row>
    <row r="13" spans="1:10" ht="18" customHeight="1" x14ac:dyDescent="0.15">
      <c r="B13" s="18" t="s">
        <v>21</v>
      </c>
      <c r="C13" s="19">
        <v>25361</v>
      </c>
      <c r="D13" s="20">
        <v>74678</v>
      </c>
      <c r="E13" s="19">
        <v>38759</v>
      </c>
      <c r="F13" s="19">
        <v>35919</v>
      </c>
      <c r="G13" s="21">
        <v>2.94</v>
      </c>
      <c r="H13" s="20">
        <v>1400</v>
      </c>
      <c r="I13" s="20">
        <v>4121</v>
      </c>
      <c r="J13" s="22"/>
    </row>
    <row r="14" spans="1:10" ht="18" customHeight="1" x14ac:dyDescent="0.15">
      <c r="B14" s="18" t="s">
        <v>22</v>
      </c>
      <c r="C14" s="19">
        <v>25818</v>
      </c>
      <c r="D14" s="20">
        <v>74910</v>
      </c>
      <c r="E14" s="19">
        <v>38890</v>
      </c>
      <c r="F14" s="19">
        <v>36020</v>
      </c>
      <c r="G14" s="21">
        <v>2.9</v>
      </c>
      <c r="H14" s="20">
        <v>1432</v>
      </c>
      <c r="I14" s="20">
        <v>4155</v>
      </c>
      <c r="J14" s="22"/>
    </row>
    <row r="15" spans="1:10" ht="18" customHeight="1" x14ac:dyDescent="0.15">
      <c r="B15" s="18" t="s">
        <v>23</v>
      </c>
      <c r="C15" s="19">
        <v>26158</v>
      </c>
      <c r="D15" s="20">
        <v>75018</v>
      </c>
      <c r="E15" s="19">
        <v>38954</v>
      </c>
      <c r="F15" s="19">
        <v>36064</v>
      </c>
      <c r="G15" s="21">
        <v>2.87</v>
      </c>
      <c r="H15" s="20">
        <v>1451</v>
      </c>
      <c r="I15" s="20">
        <v>4161</v>
      </c>
      <c r="J15" s="22"/>
    </row>
    <row r="16" spans="1:10" ht="18" customHeight="1" x14ac:dyDescent="0.15">
      <c r="B16" s="18" t="s">
        <v>24</v>
      </c>
      <c r="C16" s="19">
        <v>26536</v>
      </c>
      <c r="D16" s="20">
        <v>74949</v>
      </c>
      <c r="E16" s="19">
        <v>38980</v>
      </c>
      <c r="F16" s="19">
        <v>35969</v>
      </c>
      <c r="G16" s="21">
        <v>2.82</v>
      </c>
      <c r="H16" s="20">
        <v>1472</v>
      </c>
      <c r="I16" s="20">
        <v>4157</v>
      </c>
      <c r="J16" s="22"/>
    </row>
    <row r="17" spans="2:12" ht="18" customHeight="1" x14ac:dyDescent="0.15">
      <c r="B17" s="18" t="s">
        <v>25</v>
      </c>
      <c r="C17" s="19">
        <v>26773</v>
      </c>
      <c r="D17" s="20">
        <v>74878</v>
      </c>
      <c r="E17" s="19">
        <v>38903</v>
      </c>
      <c r="F17" s="19">
        <v>35975</v>
      </c>
      <c r="G17" s="21">
        <v>2.8</v>
      </c>
      <c r="H17" s="20">
        <v>1485</v>
      </c>
      <c r="I17" s="20">
        <v>4153</v>
      </c>
      <c r="J17" s="22"/>
    </row>
    <row r="18" spans="2:12" ht="18" customHeight="1" x14ac:dyDescent="0.15">
      <c r="B18" s="18" t="s">
        <v>26</v>
      </c>
      <c r="C18" s="19">
        <v>27229</v>
      </c>
      <c r="D18" s="20">
        <v>75104</v>
      </c>
      <c r="E18" s="19">
        <v>39040</v>
      </c>
      <c r="F18" s="19">
        <v>36064</v>
      </c>
      <c r="G18" s="21">
        <v>2.76</v>
      </c>
      <c r="H18" s="20">
        <v>1510</v>
      </c>
      <c r="I18" s="20">
        <v>4166</v>
      </c>
      <c r="J18" s="22"/>
      <c r="L18" s="22"/>
    </row>
    <row r="19" spans="2:12" ht="18" customHeight="1" x14ac:dyDescent="0.15">
      <c r="B19" s="18" t="s">
        <v>27</v>
      </c>
      <c r="C19" s="19">
        <v>27741</v>
      </c>
      <c r="D19" s="20">
        <v>75340</v>
      </c>
      <c r="E19" s="19">
        <v>39176</v>
      </c>
      <c r="F19" s="19">
        <v>36164</v>
      </c>
      <c r="G19" s="21">
        <v>2.72</v>
      </c>
      <c r="H19" s="20">
        <v>1539</v>
      </c>
      <c r="I19" s="20">
        <v>4179</v>
      </c>
      <c r="J19" s="22"/>
      <c r="L19" s="22"/>
    </row>
    <row r="20" spans="2:12" ht="18" customHeight="1" x14ac:dyDescent="0.15">
      <c r="B20" s="18" t="s">
        <v>28</v>
      </c>
      <c r="C20" s="19">
        <v>28165</v>
      </c>
      <c r="D20" s="20">
        <v>75589</v>
      </c>
      <c r="E20" s="19">
        <v>39260</v>
      </c>
      <c r="F20" s="19">
        <v>36329</v>
      </c>
      <c r="G20" s="21">
        <v>2.68</v>
      </c>
      <c r="H20" s="20">
        <v>1562</v>
      </c>
      <c r="I20" s="20">
        <v>4192</v>
      </c>
      <c r="J20" s="22"/>
      <c r="L20" s="22"/>
    </row>
    <row r="21" spans="2:12" ht="18" customHeight="1" x14ac:dyDescent="0.15">
      <c r="B21" s="18" t="s">
        <v>29</v>
      </c>
      <c r="C21" s="19">
        <v>28862</v>
      </c>
      <c r="D21" s="20">
        <v>76121</v>
      </c>
      <c r="E21" s="19">
        <v>39527</v>
      </c>
      <c r="F21" s="19">
        <v>36594</v>
      </c>
      <c r="G21" s="21">
        <v>2.64</v>
      </c>
      <c r="H21" s="20">
        <v>1601</v>
      </c>
      <c r="I21" s="20">
        <v>4222</v>
      </c>
      <c r="J21" s="22"/>
      <c r="L21" s="22"/>
    </row>
    <row r="22" spans="2:12" ht="18" customHeight="1" x14ac:dyDescent="0.15">
      <c r="B22" s="18" t="s">
        <v>30</v>
      </c>
      <c r="C22" s="19">
        <v>29190</v>
      </c>
      <c r="D22" s="20">
        <v>76132</v>
      </c>
      <c r="E22" s="19">
        <v>39498</v>
      </c>
      <c r="F22" s="19">
        <v>36634</v>
      </c>
      <c r="G22" s="21">
        <v>2.61</v>
      </c>
      <c r="H22" s="20">
        <v>1619</v>
      </c>
      <c r="I22" s="20">
        <v>4223</v>
      </c>
      <c r="J22" s="22"/>
      <c r="L22" s="22"/>
    </row>
    <row r="23" spans="2:12" ht="18" customHeight="1" x14ac:dyDescent="0.15">
      <c r="B23" s="18" t="s">
        <v>31</v>
      </c>
      <c r="C23" s="19">
        <v>30108</v>
      </c>
      <c r="D23" s="20">
        <v>77303</v>
      </c>
      <c r="E23" s="19">
        <v>40149</v>
      </c>
      <c r="F23" s="19">
        <v>37154</v>
      </c>
      <c r="G23" s="21">
        <v>2.57</v>
      </c>
      <c r="H23" s="20">
        <v>1670</v>
      </c>
      <c r="I23" s="20">
        <v>4287</v>
      </c>
      <c r="J23" s="22"/>
      <c r="L23" s="22"/>
    </row>
    <row r="24" spans="2:12" ht="18" customHeight="1" x14ac:dyDescent="0.15">
      <c r="B24" s="18" t="s">
        <v>32</v>
      </c>
      <c r="C24" s="20">
        <v>31232</v>
      </c>
      <c r="D24" s="20">
        <v>78852</v>
      </c>
      <c r="E24" s="20">
        <v>40991</v>
      </c>
      <c r="F24" s="20">
        <v>37861</v>
      </c>
      <c r="G24" s="21">
        <v>2.52</v>
      </c>
      <c r="H24" s="20">
        <v>1732</v>
      </c>
      <c r="I24" s="20">
        <v>4373</v>
      </c>
      <c r="J24" s="22"/>
      <c r="L24" s="22"/>
    </row>
    <row r="25" spans="2:12" ht="18" customHeight="1" x14ac:dyDescent="0.15">
      <c r="B25" s="18" t="s">
        <v>33</v>
      </c>
      <c r="C25" s="20">
        <v>32195</v>
      </c>
      <c r="D25" s="20">
        <v>80012</v>
      </c>
      <c r="E25" s="20">
        <v>41663</v>
      </c>
      <c r="F25" s="20">
        <v>38349</v>
      </c>
      <c r="G25" s="21">
        <v>2.4900000000000002</v>
      </c>
      <c r="H25" s="20">
        <v>1786</v>
      </c>
      <c r="I25" s="20">
        <v>4438</v>
      </c>
      <c r="J25" s="22"/>
      <c r="L25" s="22"/>
    </row>
    <row r="26" spans="2:12" ht="18" customHeight="1" x14ac:dyDescent="0.15">
      <c r="B26" s="18" t="s">
        <v>34</v>
      </c>
      <c r="C26" s="20">
        <v>33199</v>
      </c>
      <c r="D26" s="20">
        <v>81693</v>
      </c>
      <c r="E26" s="20">
        <v>42472</v>
      </c>
      <c r="F26" s="20">
        <v>39221</v>
      </c>
      <c r="G26" s="21">
        <v>2.46</v>
      </c>
      <c r="H26" s="20">
        <v>1841</v>
      </c>
      <c r="I26" s="20">
        <v>4531</v>
      </c>
      <c r="J26" s="22"/>
      <c r="L26" s="22"/>
    </row>
    <row r="27" spans="2:12" ht="18" customHeight="1" x14ac:dyDescent="0.15">
      <c r="B27" s="18" t="s">
        <v>35</v>
      </c>
      <c r="C27" s="20">
        <v>33856</v>
      </c>
      <c r="D27" s="20">
        <v>82440</v>
      </c>
      <c r="E27" s="20">
        <v>42788</v>
      </c>
      <c r="F27" s="20">
        <v>39652</v>
      </c>
      <c r="G27" s="21">
        <v>2.44</v>
      </c>
      <c r="H27" s="20">
        <v>1878</v>
      </c>
      <c r="I27" s="20">
        <v>4572</v>
      </c>
      <c r="J27" s="22"/>
      <c r="L27" s="22"/>
    </row>
    <row r="28" spans="2:12" ht="18" customHeight="1" x14ac:dyDescent="0.15">
      <c r="B28" s="18" t="s">
        <v>36</v>
      </c>
      <c r="C28" s="20">
        <v>34298</v>
      </c>
      <c r="D28" s="20">
        <v>82813</v>
      </c>
      <c r="E28" s="20">
        <v>42939</v>
      </c>
      <c r="F28" s="20">
        <v>39874</v>
      </c>
      <c r="G28" s="21">
        <v>2.41</v>
      </c>
      <c r="H28" s="20">
        <v>1902</v>
      </c>
      <c r="I28" s="20">
        <v>4593</v>
      </c>
      <c r="J28" s="22"/>
      <c r="L28" s="22"/>
    </row>
    <row r="29" spans="2:12" ht="18" customHeight="1" x14ac:dyDescent="0.15">
      <c r="B29" s="18" t="s">
        <v>37</v>
      </c>
      <c r="C29" s="20">
        <v>35225</v>
      </c>
      <c r="D29" s="20">
        <v>83819</v>
      </c>
      <c r="E29" s="20">
        <v>43484</v>
      </c>
      <c r="F29" s="20">
        <v>40335</v>
      </c>
      <c r="G29" s="21">
        <v>2.38</v>
      </c>
      <c r="H29" s="20">
        <v>1954</v>
      </c>
      <c r="I29" s="20">
        <v>4649</v>
      </c>
      <c r="J29" s="22"/>
      <c r="L29" s="22"/>
    </row>
    <row r="30" spans="2:12" ht="18" customHeight="1" x14ac:dyDescent="0.15">
      <c r="B30" s="18" t="s">
        <v>38</v>
      </c>
      <c r="C30" s="20">
        <v>35793</v>
      </c>
      <c r="D30" s="20">
        <v>84224</v>
      </c>
      <c r="E30" s="20">
        <v>43680</v>
      </c>
      <c r="F30" s="20">
        <v>40544</v>
      </c>
      <c r="G30" s="21">
        <v>2.35</v>
      </c>
      <c r="H30" s="20">
        <v>1985</v>
      </c>
      <c r="I30" s="20">
        <v>4671</v>
      </c>
      <c r="J30" s="22"/>
      <c r="L30" s="22"/>
    </row>
    <row r="31" spans="2:12" s="23" customFormat="1" ht="18" customHeight="1" x14ac:dyDescent="0.15">
      <c r="B31" s="18" t="s">
        <v>39</v>
      </c>
      <c r="C31" s="20">
        <v>36599</v>
      </c>
      <c r="D31" s="20">
        <v>84936</v>
      </c>
      <c r="E31" s="20">
        <v>44052</v>
      </c>
      <c r="F31" s="20">
        <v>40884</v>
      </c>
      <c r="G31" s="21">
        <v>2.3199999999999998</v>
      </c>
      <c r="H31" s="20">
        <v>2030</v>
      </c>
      <c r="I31" s="20">
        <v>4711</v>
      </c>
      <c r="J31" s="22"/>
      <c r="K31" s="6"/>
      <c r="L31" s="22"/>
    </row>
    <row r="32" spans="2:12" ht="18" customHeight="1" x14ac:dyDescent="0.15">
      <c r="B32" s="18" t="s">
        <v>40</v>
      </c>
      <c r="C32" s="20">
        <v>37445</v>
      </c>
      <c r="D32" s="20">
        <v>85653</v>
      </c>
      <c r="E32" s="20">
        <v>44451</v>
      </c>
      <c r="F32" s="20">
        <v>41202</v>
      </c>
      <c r="G32" s="21">
        <v>2.29</v>
      </c>
      <c r="H32" s="20">
        <v>2078</v>
      </c>
      <c r="I32" s="20">
        <v>4753</v>
      </c>
      <c r="J32" s="22"/>
      <c r="L32" s="22"/>
    </row>
    <row r="33" spans="2:12" ht="18" customHeight="1" x14ac:dyDescent="0.15">
      <c r="B33" s="18" t="s">
        <v>41</v>
      </c>
      <c r="C33" s="20">
        <v>38366</v>
      </c>
      <c r="D33" s="20">
        <v>86294</v>
      </c>
      <c r="E33" s="20">
        <v>44863</v>
      </c>
      <c r="F33" s="20">
        <v>41431</v>
      </c>
      <c r="G33" s="21">
        <v>2.25</v>
      </c>
      <c r="H33" s="20">
        <v>2129</v>
      </c>
      <c r="I33" s="20">
        <v>4789</v>
      </c>
      <c r="J33" s="22"/>
      <c r="L33" s="22"/>
    </row>
    <row r="34" spans="2:12" ht="18" customHeight="1" x14ac:dyDescent="0.15">
      <c r="B34" s="18" t="s">
        <v>42</v>
      </c>
      <c r="C34" s="20">
        <v>39704</v>
      </c>
      <c r="D34" s="20">
        <v>87527</v>
      </c>
      <c r="E34" s="20">
        <v>45490</v>
      </c>
      <c r="F34" s="20">
        <v>42037</v>
      </c>
      <c r="G34" s="21">
        <v>2.2000000000000002</v>
      </c>
      <c r="H34" s="20">
        <v>2203</v>
      </c>
      <c r="I34" s="20">
        <v>4857</v>
      </c>
      <c r="J34" s="22"/>
      <c r="L34" s="22"/>
    </row>
    <row r="35" spans="2:12" ht="18" customHeight="1" x14ac:dyDescent="0.15">
      <c r="B35" s="18" t="s">
        <v>43</v>
      </c>
      <c r="C35" s="20">
        <v>41243</v>
      </c>
      <c r="D35" s="20">
        <v>89212</v>
      </c>
      <c r="E35" s="20">
        <v>46354</v>
      </c>
      <c r="F35" s="20">
        <v>42858</v>
      </c>
      <c r="G35" s="21">
        <v>2.16</v>
      </c>
      <c r="H35" s="20">
        <v>2289</v>
      </c>
      <c r="I35" s="20">
        <v>4951</v>
      </c>
      <c r="J35" s="22"/>
      <c r="L35" s="22"/>
    </row>
    <row r="36" spans="2:12" ht="18" customHeight="1" x14ac:dyDescent="0.15">
      <c r="B36" s="18" t="s">
        <v>44</v>
      </c>
      <c r="C36" s="24">
        <v>42871</v>
      </c>
      <c r="D36" s="25">
        <v>91148</v>
      </c>
      <c r="E36" s="25">
        <v>47325</v>
      </c>
      <c r="F36" s="25">
        <v>43823</v>
      </c>
      <c r="G36" s="26">
        <v>2.13</v>
      </c>
      <c r="H36" s="25">
        <v>2379</v>
      </c>
      <c r="I36" s="25">
        <v>5058</v>
      </c>
    </row>
    <row r="37" spans="2:12" ht="18" customHeight="1" x14ac:dyDescent="0.15">
      <c r="B37" s="18" t="s">
        <v>45</v>
      </c>
      <c r="C37" s="24">
        <v>43824</v>
      </c>
      <c r="D37" s="25">
        <v>92262</v>
      </c>
      <c r="E37" s="25">
        <v>47851</v>
      </c>
      <c r="F37" s="25">
        <v>44411</v>
      </c>
      <c r="G37" s="26">
        <v>2.11</v>
      </c>
      <c r="H37" s="25">
        <v>2432</v>
      </c>
      <c r="I37" s="25">
        <v>5120</v>
      </c>
    </row>
    <row r="38" spans="2:12" ht="18" customHeight="1" x14ac:dyDescent="0.15">
      <c r="B38" s="18" t="s">
        <v>16</v>
      </c>
      <c r="C38" s="20">
        <v>44482</v>
      </c>
      <c r="D38" s="20">
        <v>92496</v>
      </c>
      <c r="E38" s="20">
        <v>48029</v>
      </c>
      <c r="F38" s="20">
        <v>44467</v>
      </c>
      <c r="G38" s="21">
        <v>2.08</v>
      </c>
      <c r="H38" s="20">
        <v>2468</v>
      </c>
      <c r="I38" s="20">
        <v>5133</v>
      </c>
    </row>
    <row r="39" spans="2:12" s="23" customFormat="1" ht="18" customHeight="1" x14ac:dyDescent="0.15">
      <c r="B39" s="18" t="s">
        <v>17</v>
      </c>
      <c r="C39" s="20">
        <v>44663</v>
      </c>
      <c r="D39" s="20">
        <v>92042</v>
      </c>
      <c r="E39" s="20">
        <v>47736</v>
      </c>
      <c r="F39" s="20">
        <v>44306</v>
      </c>
      <c r="G39" s="21">
        <v>2.06</v>
      </c>
      <c r="H39" s="20">
        <v>2479</v>
      </c>
      <c r="I39" s="20">
        <v>5108</v>
      </c>
    </row>
    <row r="40" spans="2:12" s="23" customFormat="1" ht="18" customHeight="1" x14ac:dyDescent="0.15">
      <c r="B40" s="18" t="s">
        <v>18</v>
      </c>
      <c r="C40" s="20">
        <v>45447</v>
      </c>
      <c r="D40" s="20">
        <v>92527</v>
      </c>
      <c r="E40" s="20">
        <v>48044</v>
      </c>
      <c r="F40" s="20">
        <v>44483</v>
      </c>
      <c r="G40" s="21">
        <v>2.04</v>
      </c>
      <c r="H40" s="20">
        <v>2522</v>
      </c>
      <c r="I40" s="20">
        <v>5135</v>
      </c>
    </row>
    <row r="41" spans="2:12" s="23" customFormat="1" ht="18" customHeight="1" x14ac:dyDescent="0.15">
      <c r="B41" s="27" t="s">
        <v>19</v>
      </c>
      <c r="C41" s="28">
        <v>46374</v>
      </c>
      <c r="D41" s="28">
        <v>93089</v>
      </c>
      <c r="E41" s="28">
        <v>48282</v>
      </c>
      <c r="F41" s="28">
        <v>44807</v>
      </c>
      <c r="G41" s="29">
        <f>ROUND(D41/C41,2)</f>
        <v>2.0099999999999998</v>
      </c>
      <c r="H41" s="28">
        <f t="shared" ref="H41:I41" si="0">ROUND(C41/18.02,0)</f>
        <v>2573</v>
      </c>
      <c r="I41" s="28">
        <f t="shared" si="0"/>
        <v>5166</v>
      </c>
    </row>
    <row r="42" spans="2:12" ht="18" customHeight="1" x14ac:dyDescent="0.15">
      <c r="B42" s="30" t="s">
        <v>46</v>
      </c>
      <c r="C42" s="30"/>
      <c r="D42" s="30"/>
      <c r="E42" s="30"/>
      <c r="F42" s="30"/>
      <c r="G42" s="30"/>
      <c r="H42" s="30"/>
      <c r="I42" s="30"/>
    </row>
    <row r="43" spans="2:12" ht="15" customHeight="1" x14ac:dyDescent="0.15">
      <c r="B43" s="30" t="s">
        <v>47</v>
      </c>
      <c r="C43" s="30"/>
      <c r="D43" s="30"/>
      <c r="E43" s="30"/>
      <c r="F43" s="30"/>
      <c r="G43" s="30"/>
      <c r="H43" s="30"/>
      <c r="I43" s="30"/>
    </row>
  </sheetData>
  <mergeCells count="5">
    <mergeCell ref="H2:I2"/>
    <mergeCell ref="B3:B4"/>
    <mergeCell ref="C3:C4"/>
    <mergeCell ref="D3:F3"/>
    <mergeCell ref="H3:I3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B713-855C-497F-B521-D987F027FADA}">
  <sheetPr>
    <pageSetUpPr fitToPage="1"/>
  </sheetPr>
  <dimension ref="A1:AJ56"/>
  <sheetViews>
    <sheetView view="pageBreakPreview" zoomScaleNormal="100" zoomScaleSheetLayoutView="100" workbookViewId="0"/>
  </sheetViews>
  <sheetFormatPr defaultRowHeight="12.75" x14ac:dyDescent="0.15"/>
  <cols>
    <col min="1" max="1" width="5.25" style="34" bestFit="1" customWidth="1"/>
    <col min="2" max="33" width="2.875" style="34" customWidth="1"/>
    <col min="34" max="35" width="9" style="34"/>
    <col min="36" max="36" width="9" style="34" customWidth="1"/>
    <col min="37" max="16384" width="9" style="34"/>
  </cols>
  <sheetData>
    <row r="1" spans="1:33" ht="18" customHeight="1" x14ac:dyDescent="0.15">
      <c r="A1" s="4"/>
      <c r="B1" s="31" t="s">
        <v>48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3" t="s">
        <v>49</v>
      </c>
    </row>
    <row r="2" spans="1:33" ht="7.5" customHeight="1" x14ac:dyDescent="0.2">
      <c r="B2" s="35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ht="14.25" customHeight="1" x14ac:dyDescent="0.15">
      <c r="B3" s="36" t="s">
        <v>50</v>
      </c>
      <c r="C3" s="37"/>
      <c r="D3" s="36" t="s">
        <v>51</v>
      </c>
      <c r="E3" s="36"/>
      <c r="F3" s="38" t="s">
        <v>52</v>
      </c>
      <c r="G3" s="37"/>
      <c r="H3" s="36" t="s">
        <v>53</v>
      </c>
      <c r="I3" s="37"/>
      <c r="J3" s="38" t="s">
        <v>50</v>
      </c>
      <c r="K3" s="37"/>
      <c r="L3" s="36" t="s">
        <v>51</v>
      </c>
      <c r="M3" s="36"/>
      <c r="N3" s="38" t="s">
        <v>52</v>
      </c>
      <c r="O3" s="37"/>
      <c r="P3" s="36" t="s">
        <v>53</v>
      </c>
      <c r="Q3" s="37"/>
      <c r="R3" s="38" t="s">
        <v>50</v>
      </c>
      <c r="S3" s="37"/>
      <c r="T3" s="36" t="s">
        <v>51</v>
      </c>
      <c r="U3" s="36"/>
      <c r="V3" s="38" t="s">
        <v>52</v>
      </c>
      <c r="W3" s="37"/>
      <c r="X3" s="36" t="s">
        <v>53</v>
      </c>
      <c r="Y3" s="37"/>
      <c r="Z3" s="38" t="s">
        <v>50</v>
      </c>
      <c r="AA3" s="37"/>
      <c r="AB3" s="36" t="s">
        <v>51</v>
      </c>
      <c r="AC3" s="36"/>
      <c r="AD3" s="38" t="s">
        <v>52</v>
      </c>
      <c r="AE3" s="37"/>
      <c r="AF3" s="36" t="s">
        <v>53</v>
      </c>
      <c r="AG3" s="36"/>
    </row>
    <row r="4" spans="1:33" ht="14.25" customHeight="1" x14ac:dyDescent="0.15">
      <c r="B4" s="39">
        <v>0</v>
      </c>
      <c r="C4" s="40"/>
      <c r="D4" s="39">
        <f>SUM(F4:I4)</f>
        <v>675</v>
      </c>
      <c r="E4" s="39"/>
      <c r="F4" s="39">
        <v>344</v>
      </c>
      <c r="G4" s="39"/>
      <c r="H4" s="39">
        <v>331</v>
      </c>
      <c r="I4" s="40"/>
      <c r="J4" s="41">
        <v>25</v>
      </c>
      <c r="K4" s="40"/>
      <c r="L4" s="39">
        <f>SUM(N4:Q4)</f>
        <v>1253</v>
      </c>
      <c r="M4" s="39"/>
      <c r="N4" s="39">
        <v>667</v>
      </c>
      <c r="O4" s="39"/>
      <c r="P4" s="39">
        <v>586</v>
      </c>
      <c r="Q4" s="40"/>
      <c r="R4" s="41">
        <v>50</v>
      </c>
      <c r="S4" s="40"/>
      <c r="T4" s="39">
        <f>SUM(V4:Y4)</f>
        <v>1733</v>
      </c>
      <c r="U4" s="39"/>
      <c r="V4" s="39">
        <v>949</v>
      </c>
      <c r="W4" s="39"/>
      <c r="X4" s="39">
        <v>784</v>
      </c>
      <c r="Y4" s="40"/>
      <c r="Z4" s="41">
        <v>75</v>
      </c>
      <c r="AA4" s="40"/>
      <c r="AB4" s="39">
        <f>SUM(AD4:AG4)</f>
        <v>1131</v>
      </c>
      <c r="AC4" s="39"/>
      <c r="AD4" s="39">
        <v>523</v>
      </c>
      <c r="AE4" s="39"/>
      <c r="AF4" s="39">
        <v>608</v>
      </c>
      <c r="AG4" s="39"/>
    </row>
    <row r="5" spans="1:33" ht="14.25" customHeight="1" x14ac:dyDescent="0.15">
      <c r="B5" s="39">
        <v>1</v>
      </c>
      <c r="C5" s="40"/>
      <c r="D5" s="39">
        <f>SUM(F5:I5)</f>
        <v>682</v>
      </c>
      <c r="E5" s="39"/>
      <c r="F5" s="39">
        <v>358</v>
      </c>
      <c r="G5" s="39"/>
      <c r="H5" s="39">
        <v>324</v>
      </c>
      <c r="I5" s="40"/>
      <c r="J5" s="41">
        <v>26</v>
      </c>
      <c r="K5" s="40"/>
      <c r="L5" s="39">
        <f>SUM(N5:Q5)</f>
        <v>1307</v>
      </c>
      <c r="M5" s="39"/>
      <c r="N5" s="39">
        <v>678</v>
      </c>
      <c r="O5" s="39"/>
      <c r="P5" s="39">
        <v>629</v>
      </c>
      <c r="Q5" s="40"/>
      <c r="R5" s="41">
        <v>51</v>
      </c>
      <c r="S5" s="40"/>
      <c r="T5" s="39">
        <f>SUM(V5:Y5)</f>
        <v>1767</v>
      </c>
      <c r="U5" s="39"/>
      <c r="V5" s="39">
        <v>964</v>
      </c>
      <c r="W5" s="39"/>
      <c r="X5" s="39">
        <v>803</v>
      </c>
      <c r="Y5" s="40"/>
      <c r="Z5" s="41">
        <v>76</v>
      </c>
      <c r="AA5" s="40"/>
      <c r="AB5" s="39">
        <f>SUM(AD5:AG5)</f>
        <v>1231</v>
      </c>
      <c r="AC5" s="39"/>
      <c r="AD5" s="39">
        <v>558</v>
      </c>
      <c r="AE5" s="39"/>
      <c r="AF5" s="39">
        <v>673</v>
      </c>
      <c r="AG5" s="39"/>
    </row>
    <row r="6" spans="1:33" ht="14.25" customHeight="1" x14ac:dyDescent="0.15">
      <c r="B6" s="39">
        <v>2</v>
      </c>
      <c r="C6" s="40"/>
      <c r="D6" s="39">
        <f t="shared" ref="D6:D28" si="0">SUM(F6:I6)</f>
        <v>731</v>
      </c>
      <c r="E6" s="39"/>
      <c r="F6" s="39">
        <v>366</v>
      </c>
      <c r="G6" s="39"/>
      <c r="H6" s="39">
        <v>365</v>
      </c>
      <c r="I6" s="40"/>
      <c r="J6" s="41">
        <v>27</v>
      </c>
      <c r="K6" s="40"/>
      <c r="L6" s="39">
        <f t="shared" ref="L6:L28" si="1">SUM(N6:Q6)</f>
        <v>1356</v>
      </c>
      <c r="M6" s="39"/>
      <c r="N6" s="39">
        <v>725</v>
      </c>
      <c r="O6" s="39"/>
      <c r="P6" s="39">
        <v>631</v>
      </c>
      <c r="Q6" s="40"/>
      <c r="R6" s="41">
        <v>52</v>
      </c>
      <c r="S6" s="40"/>
      <c r="T6" s="39">
        <f t="shared" ref="T6:T28" si="2">SUM(V6:Y6)</f>
        <v>1689</v>
      </c>
      <c r="U6" s="39"/>
      <c r="V6" s="39">
        <v>912</v>
      </c>
      <c r="W6" s="39"/>
      <c r="X6" s="39">
        <v>777</v>
      </c>
      <c r="Y6" s="40"/>
      <c r="Z6" s="41">
        <v>77</v>
      </c>
      <c r="AA6" s="40"/>
      <c r="AB6" s="39">
        <f t="shared" ref="AB6:AB29" si="3">SUM(AD6:AG6)</f>
        <v>1011</v>
      </c>
      <c r="AC6" s="39"/>
      <c r="AD6" s="39">
        <v>458</v>
      </c>
      <c r="AE6" s="39"/>
      <c r="AF6" s="39">
        <v>553</v>
      </c>
      <c r="AG6" s="39"/>
    </row>
    <row r="7" spans="1:33" ht="14.25" customHeight="1" x14ac:dyDescent="0.15">
      <c r="B7" s="39">
        <v>3</v>
      </c>
      <c r="C7" s="40"/>
      <c r="D7" s="39">
        <f t="shared" si="0"/>
        <v>682</v>
      </c>
      <c r="E7" s="39"/>
      <c r="F7" s="39">
        <v>356</v>
      </c>
      <c r="G7" s="39"/>
      <c r="H7" s="39">
        <v>326</v>
      </c>
      <c r="I7" s="40"/>
      <c r="J7" s="41">
        <v>28</v>
      </c>
      <c r="K7" s="40"/>
      <c r="L7" s="39">
        <f t="shared" si="1"/>
        <v>1336</v>
      </c>
      <c r="M7" s="39"/>
      <c r="N7" s="39">
        <v>693</v>
      </c>
      <c r="O7" s="39"/>
      <c r="P7" s="39">
        <v>643</v>
      </c>
      <c r="Q7" s="40"/>
      <c r="R7" s="41">
        <v>53</v>
      </c>
      <c r="S7" s="40"/>
      <c r="T7" s="39">
        <f t="shared" si="2"/>
        <v>1677</v>
      </c>
      <c r="U7" s="39"/>
      <c r="V7" s="39">
        <v>944</v>
      </c>
      <c r="W7" s="39"/>
      <c r="X7" s="39">
        <v>733</v>
      </c>
      <c r="Y7" s="40"/>
      <c r="Z7" s="41">
        <v>78</v>
      </c>
      <c r="AA7" s="40"/>
      <c r="AB7" s="39">
        <f t="shared" si="3"/>
        <v>658</v>
      </c>
      <c r="AC7" s="39"/>
      <c r="AD7" s="39">
        <v>294</v>
      </c>
      <c r="AE7" s="39"/>
      <c r="AF7" s="39">
        <v>364</v>
      </c>
      <c r="AG7" s="39"/>
    </row>
    <row r="8" spans="1:33" ht="14.25" customHeight="1" x14ac:dyDescent="0.15">
      <c r="B8" s="39">
        <v>4</v>
      </c>
      <c r="C8" s="40"/>
      <c r="D8" s="39">
        <f t="shared" si="0"/>
        <v>728</v>
      </c>
      <c r="E8" s="39"/>
      <c r="F8" s="39">
        <v>377</v>
      </c>
      <c r="G8" s="39"/>
      <c r="H8" s="39">
        <v>351</v>
      </c>
      <c r="I8" s="40"/>
      <c r="J8" s="41">
        <v>29</v>
      </c>
      <c r="K8" s="40"/>
      <c r="L8" s="39">
        <f t="shared" si="1"/>
        <v>1426</v>
      </c>
      <c r="M8" s="39"/>
      <c r="N8" s="39">
        <v>744</v>
      </c>
      <c r="O8" s="39"/>
      <c r="P8" s="39">
        <v>682</v>
      </c>
      <c r="Q8" s="40"/>
      <c r="R8" s="41">
        <v>54</v>
      </c>
      <c r="S8" s="40"/>
      <c r="T8" s="39">
        <f t="shared" si="2"/>
        <v>1532</v>
      </c>
      <c r="U8" s="39"/>
      <c r="V8" s="39">
        <v>836</v>
      </c>
      <c r="W8" s="39"/>
      <c r="X8" s="39">
        <v>696</v>
      </c>
      <c r="Y8" s="40"/>
      <c r="Z8" s="41">
        <v>79</v>
      </c>
      <c r="AA8" s="40"/>
      <c r="AB8" s="39">
        <f t="shared" si="3"/>
        <v>902</v>
      </c>
      <c r="AC8" s="39"/>
      <c r="AD8" s="39">
        <v>401</v>
      </c>
      <c r="AE8" s="39"/>
      <c r="AF8" s="39">
        <v>501</v>
      </c>
      <c r="AG8" s="39"/>
    </row>
    <row r="9" spans="1:33" ht="14.25" customHeight="1" x14ac:dyDescent="0.15">
      <c r="B9" s="39">
        <v>5</v>
      </c>
      <c r="C9" s="40"/>
      <c r="D9" s="39">
        <f t="shared" si="0"/>
        <v>756</v>
      </c>
      <c r="E9" s="39"/>
      <c r="F9" s="39">
        <v>370</v>
      </c>
      <c r="G9" s="39"/>
      <c r="H9" s="39">
        <v>386</v>
      </c>
      <c r="I9" s="40"/>
      <c r="J9" s="41">
        <v>30</v>
      </c>
      <c r="K9" s="40"/>
      <c r="L9" s="39">
        <f t="shared" si="1"/>
        <v>1427</v>
      </c>
      <c r="M9" s="39"/>
      <c r="N9" s="39">
        <v>735</v>
      </c>
      <c r="O9" s="39"/>
      <c r="P9" s="39">
        <v>692</v>
      </c>
      <c r="Q9" s="40"/>
      <c r="R9" s="41">
        <v>55</v>
      </c>
      <c r="S9" s="40"/>
      <c r="T9" s="39">
        <f t="shared" si="2"/>
        <v>1473</v>
      </c>
      <c r="U9" s="39"/>
      <c r="V9" s="39">
        <v>791</v>
      </c>
      <c r="W9" s="39"/>
      <c r="X9" s="39">
        <v>682</v>
      </c>
      <c r="Y9" s="40"/>
      <c r="Z9" s="41">
        <v>80</v>
      </c>
      <c r="AA9" s="40"/>
      <c r="AB9" s="39">
        <f t="shared" si="3"/>
        <v>1027</v>
      </c>
      <c r="AC9" s="39"/>
      <c r="AD9" s="39">
        <v>442</v>
      </c>
      <c r="AE9" s="39"/>
      <c r="AF9" s="39">
        <v>585</v>
      </c>
      <c r="AG9" s="39"/>
    </row>
    <row r="10" spans="1:33" ht="14.25" customHeight="1" x14ac:dyDescent="0.15">
      <c r="B10" s="39">
        <v>6</v>
      </c>
      <c r="C10" s="40"/>
      <c r="D10" s="39">
        <f t="shared" si="0"/>
        <v>746</v>
      </c>
      <c r="E10" s="39"/>
      <c r="F10" s="39">
        <v>387</v>
      </c>
      <c r="G10" s="39"/>
      <c r="H10" s="39">
        <v>359</v>
      </c>
      <c r="I10" s="40"/>
      <c r="J10" s="41">
        <v>31</v>
      </c>
      <c r="K10" s="40"/>
      <c r="L10" s="39">
        <f t="shared" si="1"/>
        <v>1279</v>
      </c>
      <c r="M10" s="39"/>
      <c r="N10" s="39">
        <v>688</v>
      </c>
      <c r="O10" s="39"/>
      <c r="P10" s="39">
        <v>591</v>
      </c>
      <c r="Q10" s="40"/>
      <c r="R10" s="41">
        <v>56</v>
      </c>
      <c r="S10" s="40"/>
      <c r="T10" s="39">
        <f t="shared" si="2"/>
        <v>1361</v>
      </c>
      <c r="U10" s="39"/>
      <c r="V10" s="39">
        <v>762</v>
      </c>
      <c r="W10" s="39"/>
      <c r="X10" s="39">
        <v>599</v>
      </c>
      <c r="Y10" s="40"/>
      <c r="Z10" s="41">
        <v>81</v>
      </c>
      <c r="AA10" s="40"/>
      <c r="AB10" s="39">
        <f t="shared" si="3"/>
        <v>890</v>
      </c>
      <c r="AC10" s="39"/>
      <c r="AD10" s="39">
        <v>399</v>
      </c>
      <c r="AE10" s="39"/>
      <c r="AF10" s="39">
        <v>491</v>
      </c>
      <c r="AG10" s="39"/>
    </row>
    <row r="11" spans="1:33" ht="14.25" customHeight="1" x14ac:dyDescent="0.15">
      <c r="B11" s="39">
        <v>7</v>
      </c>
      <c r="C11" s="40"/>
      <c r="D11" s="39">
        <f t="shared" si="0"/>
        <v>707</v>
      </c>
      <c r="E11" s="39"/>
      <c r="F11" s="39">
        <v>343</v>
      </c>
      <c r="G11" s="39"/>
      <c r="H11" s="39">
        <v>364</v>
      </c>
      <c r="I11" s="40"/>
      <c r="J11" s="41">
        <v>32</v>
      </c>
      <c r="K11" s="40"/>
      <c r="L11" s="39">
        <f t="shared" si="1"/>
        <v>1344</v>
      </c>
      <c r="M11" s="39"/>
      <c r="N11" s="39">
        <v>777</v>
      </c>
      <c r="O11" s="39"/>
      <c r="P11" s="39">
        <v>567</v>
      </c>
      <c r="Q11" s="40"/>
      <c r="R11" s="41">
        <v>57</v>
      </c>
      <c r="S11" s="40"/>
      <c r="T11" s="39">
        <f t="shared" si="2"/>
        <v>1171</v>
      </c>
      <c r="U11" s="39"/>
      <c r="V11" s="39">
        <v>630</v>
      </c>
      <c r="W11" s="39"/>
      <c r="X11" s="39">
        <v>541</v>
      </c>
      <c r="Y11" s="40"/>
      <c r="Z11" s="41">
        <v>82</v>
      </c>
      <c r="AA11" s="40"/>
      <c r="AB11" s="39">
        <f t="shared" si="3"/>
        <v>877</v>
      </c>
      <c r="AC11" s="39"/>
      <c r="AD11" s="39">
        <v>389</v>
      </c>
      <c r="AE11" s="39"/>
      <c r="AF11" s="39">
        <v>488</v>
      </c>
      <c r="AG11" s="39"/>
    </row>
    <row r="12" spans="1:33" ht="14.25" customHeight="1" x14ac:dyDescent="0.15">
      <c r="B12" s="39">
        <v>8</v>
      </c>
      <c r="C12" s="40"/>
      <c r="D12" s="39">
        <f t="shared" si="0"/>
        <v>756</v>
      </c>
      <c r="E12" s="39"/>
      <c r="F12" s="39">
        <v>396</v>
      </c>
      <c r="G12" s="39"/>
      <c r="H12" s="39">
        <v>360</v>
      </c>
      <c r="I12" s="40"/>
      <c r="J12" s="41">
        <v>33</v>
      </c>
      <c r="K12" s="40"/>
      <c r="L12" s="39">
        <f t="shared" si="1"/>
        <v>1319</v>
      </c>
      <c r="M12" s="39"/>
      <c r="N12" s="39">
        <v>694</v>
      </c>
      <c r="O12" s="39"/>
      <c r="P12" s="39">
        <v>625</v>
      </c>
      <c r="Q12" s="40"/>
      <c r="R12" s="41">
        <v>58</v>
      </c>
      <c r="S12" s="40"/>
      <c r="T12" s="39">
        <f t="shared" si="2"/>
        <v>1224</v>
      </c>
      <c r="U12" s="39"/>
      <c r="V12" s="39">
        <v>667</v>
      </c>
      <c r="W12" s="39"/>
      <c r="X12" s="39">
        <v>557</v>
      </c>
      <c r="Y12" s="40"/>
      <c r="Z12" s="41">
        <v>83</v>
      </c>
      <c r="AA12" s="40"/>
      <c r="AB12" s="39">
        <f t="shared" si="3"/>
        <v>797</v>
      </c>
      <c r="AC12" s="39"/>
      <c r="AD12" s="39">
        <v>349</v>
      </c>
      <c r="AE12" s="39"/>
      <c r="AF12" s="39">
        <v>448</v>
      </c>
      <c r="AG12" s="39"/>
    </row>
    <row r="13" spans="1:33" ht="14.25" customHeight="1" x14ac:dyDescent="0.15">
      <c r="B13" s="39">
        <v>9</v>
      </c>
      <c r="C13" s="40"/>
      <c r="D13" s="39">
        <f t="shared" si="0"/>
        <v>722</v>
      </c>
      <c r="E13" s="39"/>
      <c r="F13" s="39">
        <v>361</v>
      </c>
      <c r="G13" s="39"/>
      <c r="H13" s="39">
        <v>361</v>
      </c>
      <c r="I13" s="40"/>
      <c r="J13" s="41">
        <v>34</v>
      </c>
      <c r="K13" s="40"/>
      <c r="L13" s="39">
        <f t="shared" si="1"/>
        <v>1167</v>
      </c>
      <c r="M13" s="39"/>
      <c r="N13" s="39">
        <v>631</v>
      </c>
      <c r="O13" s="39"/>
      <c r="P13" s="39">
        <v>536</v>
      </c>
      <c r="Q13" s="40"/>
      <c r="R13" s="41">
        <v>59</v>
      </c>
      <c r="S13" s="40"/>
      <c r="T13" s="39">
        <f t="shared" si="2"/>
        <v>1131</v>
      </c>
      <c r="U13" s="39"/>
      <c r="V13" s="39">
        <v>636</v>
      </c>
      <c r="W13" s="39"/>
      <c r="X13" s="39">
        <v>495</v>
      </c>
      <c r="Y13" s="40"/>
      <c r="Z13" s="41">
        <v>84</v>
      </c>
      <c r="AA13" s="40"/>
      <c r="AB13" s="39">
        <f t="shared" si="3"/>
        <v>675</v>
      </c>
      <c r="AC13" s="39"/>
      <c r="AD13" s="39">
        <v>267</v>
      </c>
      <c r="AE13" s="39"/>
      <c r="AF13" s="39">
        <v>408</v>
      </c>
      <c r="AG13" s="39"/>
    </row>
    <row r="14" spans="1:33" ht="14.25" customHeight="1" x14ac:dyDescent="0.15">
      <c r="B14" s="39">
        <v>10</v>
      </c>
      <c r="C14" s="40"/>
      <c r="D14" s="39">
        <f t="shared" si="0"/>
        <v>689</v>
      </c>
      <c r="E14" s="39"/>
      <c r="F14" s="39">
        <v>358</v>
      </c>
      <c r="G14" s="39"/>
      <c r="H14" s="39">
        <v>331</v>
      </c>
      <c r="I14" s="40"/>
      <c r="J14" s="41">
        <v>35</v>
      </c>
      <c r="K14" s="40"/>
      <c r="L14" s="39">
        <f t="shared" si="1"/>
        <v>1243</v>
      </c>
      <c r="M14" s="39"/>
      <c r="N14" s="39">
        <v>689</v>
      </c>
      <c r="O14" s="39"/>
      <c r="P14" s="39">
        <v>554</v>
      </c>
      <c r="Q14" s="40"/>
      <c r="R14" s="41">
        <v>60</v>
      </c>
      <c r="S14" s="40"/>
      <c r="T14" s="39">
        <f t="shared" si="2"/>
        <v>914</v>
      </c>
      <c r="U14" s="39"/>
      <c r="V14" s="39">
        <v>512</v>
      </c>
      <c r="W14" s="39"/>
      <c r="X14" s="39">
        <v>402</v>
      </c>
      <c r="Y14" s="40"/>
      <c r="Z14" s="41">
        <v>85</v>
      </c>
      <c r="AA14" s="40"/>
      <c r="AB14" s="39">
        <f t="shared" si="3"/>
        <v>550</v>
      </c>
      <c r="AC14" s="39"/>
      <c r="AD14" s="39">
        <v>240</v>
      </c>
      <c r="AE14" s="39"/>
      <c r="AF14" s="39">
        <v>310</v>
      </c>
      <c r="AG14" s="39"/>
    </row>
    <row r="15" spans="1:33" ht="14.25" customHeight="1" x14ac:dyDescent="0.15">
      <c r="B15" s="39">
        <v>11</v>
      </c>
      <c r="C15" s="40"/>
      <c r="D15" s="39">
        <f t="shared" si="0"/>
        <v>761</v>
      </c>
      <c r="E15" s="39"/>
      <c r="F15" s="39">
        <v>402</v>
      </c>
      <c r="G15" s="39"/>
      <c r="H15" s="39">
        <v>359</v>
      </c>
      <c r="I15" s="40"/>
      <c r="J15" s="41">
        <v>36</v>
      </c>
      <c r="K15" s="40"/>
      <c r="L15" s="39">
        <f t="shared" si="1"/>
        <v>1274</v>
      </c>
      <c r="M15" s="39"/>
      <c r="N15" s="39">
        <v>704</v>
      </c>
      <c r="O15" s="39"/>
      <c r="P15" s="39">
        <v>570</v>
      </c>
      <c r="Q15" s="40"/>
      <c r="R15" s="41">
        <v>61</v>
      </c>
      <c r="S15" s="40"/>
      <c r="T15" s="39">
        <f t="shared" si="2"/>
        <v>947</v>
      </c>
      <c r="U15" s="39"/>
      <c r="V15" s="39">
        <v>522</v>
      </c>
      <c r="W15" s="39"/>
      <c r="X15" s="39">
        <v>425</v>
      </c>
      <c r="Y15" s="40"/>
      <c r="Z15" s="41">
        <v>86</v>
      </c>
      <c r="AA15" s="40"/>
      <c r="AB15" s="39">
        <f t="shared" si="3"/>
        <v>508</v>
      </c>
      <c r="AC15" s="39"/>
      <c r="AD15" s="39">
        <v>231</v>
      </c>
      <c r="AE15" s="39"/>
      <c r="AF15" s="39">
        <v>277</v>
      </c>
      <c r="AG15" s="39"/>
    </row>
    <row r="16" spans="1:33" ht="14.25" customHeight="1" x14ac:dyDescent="0.15">
      <c r="B16" s="39">
        <v>12</v>
      </c>
      <c r="C16" s="40"/>
      <c r="D16" s="39">
        <f t="shared" si="0"/>
        <v>719</v>
      </c>
      <c r="E16" s="39"/>
      <c r="F16" s="39">
        <v>378</v>
      </c>
      <c r="G16" s="39"/>
      <c r="H16" s="39">
        <v>341</v>
      </c>
      <c r="I16" s="40"/>
      <c r="J16" s="41">
        <v>37</v>
      </c>
      <c r="K16" s="40"/>
      <c r="L16" s="39">
        <f t="shared" si="1"/>
        <v>1219</v>
      </c>
      <c r="M16" s="39"/>
      <c r="N16" s="39">
        <v>678</v>
      </c>
      <c r="O16" s="39"/>
      <c r="P16" s="39">
        <v>541</v>
      </c>
      <c r="Q16" s="40"/>
      <c r="R16" s="41">
        <v>62</v>
      </c>
      <c r="S16" s="40"/>
      <c r="T16" s="39">
        <f t="shared" si="2"/>
        <v>874</v>
      </c>
      <c r="U16" s="39"/>
      <c r="V16" s="39">
        <v>467</v>
      </c>
      <c r="W16" s="39"/>
      <c r="X16" s="39">
        <v>407</v>
      </c>
      <c r="Y16" s="40"/>
      <c r="Z16" s="41">
        <v>87</v>
      </c>
      <c r="AA16" s="40"/>
      <c r="AB16" s="39">
        <f t="shared" si="3"/>
        <v>396</v>
      </c>
      <c r="AC16" s="39"/>
      <c r="AD16" s="39">
        <v>153</v>
      </c>
      <c r="AE16" s="39"/>
      <c r="AF16" s="39">
        <v>243</v>
      </c>
      <c r="AG16" s="39"/>
    </row>
    <row r="17" spans="2:33" ht="14.25" customHeight="1" x14ac:dyDescent="0.15">
      <c r="B17" s="39">
        <v>13</v>
      </c>
      <c r="C17" s="40"/>
      <c r="D17" s="39">
        <f t="shared" si="0"/>
        <v>772</v>
      </c>
      <c r="E17" s="39"/>
      <c r="F17" s="39">
        <v>390</v>
      </c>
      <c r="G17" s="39"/>
      <c r="H17" s="39">
        <v>382</v>
      </c>
      <c r="I17" s="40"/>
      <c r="J17" s="41">
        <v>38</v>
      </c>
      <c r="K17" s="40"/>
      <c r="L17" s="39">
        <f t="shared" si="1"/>
        <v>1220</v>
      </c>
      <c r="M17" s="39"/>
      <c r="N17" s="39">
        <v>657</v>
      </c>
      <c r="O17" s="39"/>
      <c r="P17" s="39">
        <v>563</v>
      </c>
      <c r="Q17" s="40"/>
      <c r="R17" s="41">
        <v>63</v>
      </c>
      <c r="S17" s="40"/>
      <c r="T17" s="39">
        <f t="shared" si="2"/>
        <v>804</v>
      </c>
      <c r="U17" s="39"/>
      <c r="V17" s="39">
        <v>428</v>
      </c>
      <c r="W17" s="39"/>
      <c r="X17" s="39">
        <v>376</v>
      </c>
      <c r="Y17" s="40"/>
      <c r="Z17" s="41">
        <v>88</v>
      </c>
      <c r="AA17" s="40"/>
      <c r="AB17" s="39">
        <f t="shared" si="3"/>
        <v>406</v>
      </c>
      <c r="AC17" s="39"/>
      <c r="AD17" s="39">
        <v>179</v>
      </c>
      <c r="AE17" s="39"/>
      <c r="AF17" s="39">
        <v>227</v>
      </c>
      <c r="AG17" s="39"/>
    </row>
    <row r="18" spans="2:33" ht="14.25" customHeight="1" x14ac:dyDescent="0.15">
      <c r="B18" s="39">
        <v>14</v>
      </c>
      <c r="C18" s="40"/>
      <c r="D18" s="39">
        <f t="shared" si="0"/>
        <v>724</v>
      </c>
      <c r="E18" s="39"/>
      <c r="F18" s="39">
        <v>371</v>
      </c>
      <c r="G18" s="39"/>
      <c r="H18" s="39">
        <v>353</v>
      </c>
      <c r="I18" s="40"/>
      <c r="J18" s="41">
        <v>39</v>
      </c>
      <c r="K18" s="40"/>
      <c r="L18" s="39">
        <f t="shared" si="1"/>
        <v>1262</v>
      </c>
      <c r="M18" s="39"/>
      <c r="N18" s="39">
        <v>689</v>
      </c>
      <c r="O18" s="39"/>
      <c r="P18" s="39">
        <v>573</v>
      </c>
      <c r="Q18" s="40"/>
      <c r="R18" s="41">
        <v>64</v>
      </c>
      <c r="S18" s="40"/>
      <c r="T18" s="39">
        <f t="shared" si="2"/>
        <v>811</v>
      </c>
      <c r="U18" s="39"/>
      <c r="V18" s="39">
        <v>448</v>
      </c>
      <c r="W18" s="39"/>
      <c r="X18" s="39">
        <v>363</v>
      </c>
      <c r="Y18" s="40"/>
      <c r="Z18" s="41">
        <v>89</v>
      </c>
      <c r="AA18" s="40"/>
      <c r="AB18" s="39">
        <f t="shared" si="3"/>
        <v>280</v>
      </c>
      <c r="AC18" s="39"/>
      <c r="AD18" s="39">
        <v>97</v>
      </c>
      <c r="AE18" s="39"/>
      <c r="AF18" s="39">
        <v>183</v>
      </c>
      <c r="AG18" s="39"/>
    </row>
    <row r="19" spans="2:33" ht="14.25" customHeight="1" x14ac:dyDescent="0.15">
      <c r="B19" s="39">
        <v>15</v>
      </c>
      <c r="C19" s="40"/>
      <c r="D19" s="39">
        <f t="shared" si="0"/>
        <v>838</v>
      </c>
      <c r="E19" s="39"/>
      <c r="F19" s="39">
        <v>430</v>
      </c>
      <c r="G19" s="39"/>
      <c r="H19" s="39">
        <v>408</v>
      </c>
      <c r="I19" s="40"/>
      <c r="J19" s="41">
        <v>40</v>
      </c>
      <c r="K19" s="40"/>
      <c r="L19" s="39">
        <f t="shared" si="1"/>
        <v>1251</v>
      </c>
      <c r="M19" s="39"/>
      <c r="N19" s="39">
        <v>672</v>
      </c>
      <c r="O19" s="39"/>
      <c r="P19" s="39">
        <v>579</v>
      </c>
      <c r="Q19" s="40"/>
      <c r="R19" s="41">
        <v>65</v>
      </c>
      <c r="S19" s="40"/>
      <c r="T19" s="39">
        <f t="shared" si="2"/>
        <v>824</v>
      </c>
      <c r="U19" s="39"/>
      <c r="V19" s="39">
        <v>436</v>
      </c>
      <c r="W19" s="39"/>
      <c r="X19" s="39">
        <v>388</v>
      </c>
      <c r="Y19" s="40"/>
      <c r="Z19" s="41">
        <v>90</v>
      </c>
      <c r="AA19" s="40"/>
      <c r="AB19" s="39">
        <f t="shared" si="3"/>
        <v>216</v>
      </c>
      <c r="AC19" s="39"/>
      <c r="AD19" s="39">
        <v>80</v>
      </c>
      <c r="AE19" s="39"/>
      <c r="AF19" s="39">
        <v>136</v>
      </c>
      <c r="AG19" s="39"/>
    </row>
    <row r="20" spans="2:33" ht="14.25" customHeight="1" x14ac:dyDescent="0.15">
      <c r="B20" s="39">
        <v>16</v>
      </c>
      <c r="C20" s="40"/>
      <c r="D20" s="39">
        <f t="shared" si="0"/>
        <v>754</v>
      </c>
      <c r="E20" s="39"/>
      <c r="F20" s="39">
        <v>406</v>
      </c>
      <c r="G20" s="39"/>
      <c r="H20" s="39">
        <v>348</v>
      </c>
      <c r="I20" s="40"/>
      <c r="J20" s="41">
        <v>41</v>
      </c>
      <c r="K20" s="40"/>
      <c r="L20" s="39">
        <f t="shared" si="1"/>
        <v>1316</v>
      </c>
      <c r="M20" s="39"/>
      <c r="N20" s="39">
        <v>707</v>
      </c>
      <c r="O20" s="39"/>
      <c r="P20" s="39">
        <v>609</v>
      </c>
      <c r="Q20" s="40"/>
      <c r="R20" s="41">
        <v>66</v>
      </c>
      <c r="S20" s="40"/>
      <c r="T20" s="39">
        <f t="shared" si="2"/>
        <v>789</v>
      </c>
      <c r="U20" s="39"/>
      <c r="V20" s="39">
        <v>411</v>
      </c>
      <c r="W20" s="39"/>
      <c r="X20" s="39">
        <v>378</v>
      </c>
      <c r="Y20" s="40"/>
      <c r="Z20" s="41">
        <v>91</v>
      </c>
      <c r="AA20" s="40"/>
      <c r="AB20" s="39">
        <f t="shared" si="3"/>
        <v>161</v>
      </c>
      <c r="AC20" s="39"/>
      <c r="AD20" s="39">
        <v>54</v>
      </c>
      <c r="AE20" s="39"/>
      <c r="AF20" s="39">
        <v>107</v>
      </c>
      <c r="AG20" s="39"/>
    </row>
    <row r="21" spans="2:33" ht="14.25" customHeight="1" x14ac:dyDescent="0.15">
      <c r="B21" s="39">
        <v>17</v>
      </c>
      <c r="C21" s="40"/>
      <c r="D21" s="39">
        <f t="shared" si="0"/>
        <v>749</v>
      </c>
      <c r="E21" s="39"/>
      <c r="F21" s="39">
        <v>399</v>
      </c>
      <c r="G21" s="39"/>
      <c r="H21" s="39">
        <v>350</v>
      </c>
      <c r="I21" s="40"/>
      <c r="J21" s="41">
        <v>42</v>
      </c>
      <c r="K21" s="40"/>
      <c r="L21" s="39">
        <f t="shared" si="1"/>
        <v>1197</v>
      </c>
      <c r="M21" s="39"/>
      <c r="N21" s="39">
        <v>659</v>
      </c>
      <c r="O21" s="39"/>
      <c r="P21" s="39">
        <v>538</v>
      </c>
      <c r="Q21" s="40"/>
      <c r="R21" s="41">
        <v>67</v>
      </c>
      <c r="S21" s="40"/>
      <c r="T21" s="39">
        <f t="shared" si="2"/>
        <v>734</v>
      </c>
      <c r="U21" s="39"/>
      <c r="V21" s="39">
        <v>392</v>
      </c>
      <c r="W21" s="39"/>
      <c r="X21" s="39">
        <v>342</v>
      </c>
      <c r="Y21" s="40"/>
      <c r="Z21" s="41">
        <v>92</v>
      </c>
      <c r="AA21" s="40"/>
      <c r="AB21" s="39">
        <f t="shared" si="3"/>
        <v>149</v>
      </c>
      <c r="AC21" s="39"/>
      <c r="AD21" s="39">
        <v>48</v>
      </c>
      <c r="AE21" s="39"/>
      <c r="AF21" s="39">
        <v>101</v>
      </c>
      <c r="AG21" s="39"/>
    </row>
    <row r="22" spans="2:33" ht="14.25" customHeight="1" x14ac:dyDescent="0.15">
      <c r="B22" s="39">
        <v>18</v>
      </c>
      <c r="C22" s="40"/>
      <c r="D22" s="39">
        <f t="shared" si="0"/>
        <v>773</v>
      </c>
      <c r="E22" s="39"/>
      <c r="F22" s="39">
        <v>400</v>
      </c>
      <c r="G22" s="39"/>
      <c r="H22" s="39">
        <v>373</v>
      </c>
      <c r="I22" s="40"/>
      <c r="J22" s="41">
        <v>43</v>
      </c>
      <c r="K22" s="40"/>
      <c r="L22" s="39">
        <f t="shared" si="1"/>
        <v>1299</v>
      </c>
      <c r="M22" s="39"/>
      <c r="N22" s="39">
        <v>717</v>
      </c>
      <c r="O22" s="39"/>
      <c r="P22" s="39">
        <v>582</v>
      </c>
      <c r="Q22" s="40"/>
      <c r="R22" s="41">
        <v>68</v>
      </c>
      <c r="S22" s="40"/>
      <c r="T22" s="39">
        <f t="shared" si="2"/>
        <v>718</v>
      </c>
      <c r="U22" s="39"/>
      <c r="V22" s="39">
        <v>370</v>
      </c>
      <c r="W22" s="39"/>
      <c r="X22" s="39">
        <v>348</v>
      </c>
      <c r="Y22" s="40"/>
      <c r="Z22" s="41">
        <v>93</v>
      </c>
      <c r="AA22" s="40"/>
      <c r="AB22" s="39">
        <f t="shared" si="3"/>
        <v>100</v>
      </c>
      <c r="AC22" s="39"/>
      <c r="AD22" s="39">
        <v>35</v>
      </c>
      <c r="AE22" s="39"/>
      <c r="AF22" s="39">
        <v>65</v>
      </c>
      <c r="AG22" s="39"/>
    </row>
    <row r="23" spans="2:33" ht="14.25" customHeight="1" x14ac:dyDescent="0.15">
      <c r="B23" s="39">
        <v>19</v>
      </c>
      <c r="C23" s="40"/>
      <c r="D23" s="39">
        <f t="shared" si="0"/>
        <v>806</v>
      </c>
      <c r="E23" s="39"/>
      <c r="F23" s="39">
        <v>424</v>
      </c>
      <c r="G23" s="39"/>
      <c r="H23" s="39">
        <v>382</v>
      </c>
      <c r="I23" s="40"/>
      <c r="J23" s="41">
        <v>44</v>
      </c>
      <c r="K23" s="40"/>
      <c r="L23" s="39">
        <f t="shared" si="1"/>
        <v>1281</v>
      </c>
      <c r="M23" s="39"/>
      <c r="N23" s="39">
        <v>680</v>
      </c>
      <c r="O23" s="39"/>
      <c r="P23" s="39">
        <v>601</v>
      </c>
      <c r="Q23" s="40"/>
      <c r="R23" s="41">
        <v>69</v>
      </c>
      <c r="S23" s="40"/>
      <c r="T23" s="39">
        <f t="shared" si="2"/>
        <v>760</v>
      </c>
      <c r="U23" s="39"/>
      <c r="V23" s="39">
        <v>385</v>
      </c>
      <c r="W23" s="39"/>
      <c r="X23" s="39">
        <v>375</v>
      </c>
      <c r="Y23" s="40"/>
      <c r="Z23" s="41">
        <v>94</v>
      </c>
      <c r="AA23" s="40"/>
      <c r="AB23" s="39">
        <f t="shared" si="3"/>
        <v>65</v>
      </c>
      <c r="AC23" s="39"/>
      <c r="AD23" s="39">
        <v>16</v>
      </c>
      <c r="AE23" s="39"/>
      <c r="AF23" s="39">
        <v>49</v>
      </c>
      <c r="AG23" s="39"/>
    </row>
    <row r="24" spans="2:33" ht="14.25" customHeight="1" x14ac:dyDescent="0.15">
      <c r="B24" s="39">
        <v>20</v>
      </c>
      <c r="C24" s="40"/>
      <c r="D24" s="39">
        <f t="shared" si="0"/>
        <v>846</v>
      </c>
      <c r="E24" s="39"/>
      <c r="F24" s="39">
        <v>461</v>
      </c>
      <c r="G24" s="39"/>
      <c r="H24" s="39">
        <v>385</v>
      </c>
      <c r="I24" s="40"/>
      <c r="J24" s="41">
        <v>45</v>
      </c>
      <c r="K24" s="40"/>
      <c r="L24" s="39">
        <f t="shared" si="1"/>
        <v>1399</v>
      </c>
      <c r="M24" s="39"/>
      <c r="N24" s="39">
        <v>735</v>
      </c>
      <c r="O24" s="39"/>
      <c r="P24" s="39">
        <v>664</v>
      </c>
      <c r="Q24" s="40"/>
      <c r="R24" s="41">
        <v>70</v>
      </c>
      <c r="S24" s="40"/>
      <c r="T24" s="39">
        <f t="shared" si="2"/>
        <v>826</v>
      </c>
      <c r="U24" s="39"/>
      <c r="V24" s="39">
        <v>415</v>
      </c>
      <c r="W24" s="39"/>
      <c r="X24" s="39">
        <v>411</v>
      </c>
      <c r="Y24" s="40"/>
      <c r="Z24" s="41">
        <v>95</v>
      </c>
      <c r="AA24" s="40"/>
      <c r="AB24" s="39">
        <f t="shared" si="3"/>
        <v>44</v>
      </c>
      <c r="AC24" s="39"/>
      <c r="AD24" s="39">
        <v>11</v>
      </c>
      <c r="AE24" s="39"/>
      <c r="AF24" s="39">
        <v>33</v>
      </c>
      <c r="AG24" s="39"/>
    </row>
    <row r="25" spans="2:33" ht="14.25" customHeight="1" x14ac:dyDescent="0.15">
      <c r="B25" s="39">
        <v>21</v>
      </c>
      <c r="C25" s="40"/>
      <c r="D25" s="39">
        <f t="shared" si="0"/>
        <v>877</v>
      </c>
      <c r="E25" s="39"/>
      <c r="F25" s="39">
        <v>474</v>
      </c>
      <c r="G25" s="39"/>
      <c r="H25" s="39">
        <v>403</v>
      </c>
      <c r="I25" s="40"/>
      <c r="J25" s="41">
        <v>46</v>
      </c>
      <c r="K25" s="40"/>
      <c r="L25" s="39">
        <f t="shared" si="1"/>
        <v>1370</v>
      </c>
      <c r="M25" s="39"/>
      <c r="N25" s="39">
        <v>748</v>
      </c>
      <c r="O25" s="39"/>
      <c r="P25" s="39">
        <v>622</v>
      </c>
      <c r="Q25" s="40"/>
      <c r="R25" s="41">
        <v>71</v>
      </c>
      <c r="S25" s="40"/>
      <c r="T25" s="39">
        <f t="shared" si="2"/>
        <v>834</v>
      </c>
      <c r="U25" s="39"/>
      <c r="V25" s="39">
        <v>393</v>
      </c>
      <c r="W25" s="39"/>
      <c r="X25" s="39">
        <v>441</v>
      </c>
      <c r="Y25" s="40"/>
      <c r="Z25" s="41">
        <v>96</v>
      </c>
      <c r="AA25" s="40"/>
      <c r="AB25" s="39">
        <f t="shared" si="3"/>
        <v>42</v>
      </c>
      <c r="AC25" s="39"/>
      <c r="AD25" s="39">
        <v>9</v>
      </c>
      <c r="AE25" s="39"/>
      <c r="AF25" s="39">
        <v>33</v>
      </c>
      <c r="AG25" s="39"/>
    </row>
    <row r="26" spans="2:33" ht="14.25" customHeight="1" x14ac:dyDescent="0.15">
      <c r="B26" s="39">
        <v>22</v>
      </c>
      <c r="C26" s="40"/>
      <c r="D26" s="39">
        <f t="shared" si="0"/>
        <v>1074</v>
      </c>
      <c r="E26" s="39"/>
      <c r="F26" s="39">
        <v>563</v>
      </c>
      <c r="G26" s="39"/>
      <c r="H26" s="39">
        <v>511</v>
      </c>
      <c r="I26" s="40"/>
      <c r="J26" s="41">
        <v>47</v>
      </c>
      <c r="K26" s="40"/>
      <c r="L26" s="39">
        <f t="shared" si="1"/>
        <v>1482</v>
      </c>
      <c r="M26" s="39"/>
      <c r="N26" s="39">
        <v>801</v>
      </c>
      <c r="O26" s="39"/>
      <c r="P26" s="39">
        <v>681</v>
      </c>
      <c r="Q26" s="40"/>
      <c r="R26" s="41">
        <v>72</v>
      </c>
      <c r="S26" s="40"/>
      <c r="T26" s="39">
        <f t="shared" si="2"/>
        <v>995</v>
      </c>
      <c r="U26" s="39"/>
      <c r="V26" s="39">
        <v>465</v>
      </c>
      <c r="W26" s="39"/>
      <c r="X26" s="39">
        <v>530</v>
      </c>
      <c r="Y26" s="40"/>
      <c r="Z26" s="41">
        <v>97</v>
      </c>
      <c r="AA26" s="40"/>
      <c r="AB26" s="39">
        <f t="shared" si="3"/>
        <v>40</v>
      </c>
      <c r="AC26" s="39"/>
      <c r="AD26" s="39">
        <v>6</v>
      </c>
      <c r="AE26" s="39"/>
      <c r="AF26" s="39">
        <v>34</v>
      </c>
      <c r="AG26" s="39"/>
    </row>
    <row r="27" spans="2:33" ht="14.25" customHeight="1" x14ac:dyDescent="0.15">
      <c r="B27" s="39">
        <v>23</v>
      </c>
      <c r="C27" s="40"/>
      <c r="D27" s="39">
        <f t="shared" si="0"/>
        <v>1138</v>
      </c>
      <c r="E27" s="39"/>
      <c r="F27" s="39">
        <v>607</v>
      </c>
      <c r="G27" s="39"/>
      <c r="H27" s="39">
        <v>531</v>
      </c>
      <c r="I27" s="40"/>
      <c r="J27" s="41">
        <v>48</v>
      </c>
      <c r="K27" s="40"/>
      <c r="L27" s="39">
        <f t="shared" si="1"/>
        <v>1543</v>
      </c>
      <c r="M27" s="39"/>
      <c r="N27" s="39">
        <v>870</v>
      </c>
      <c r="O27" s="39"/>
      <c r="P27" s="39">
        <v>673</v>
      </c>
      <c r="Q27" s="40"/>
      <c r="R27" s="41">
        <v>73</v>
      </c>
      <c r="S27" s="40"/>
      <c r="T27" s="39">
        <f t="shared" si="2"/>
        <v>1094</v>
      </c>
      <c r="U27" s="39"/>
      <c r="V27" s="39">
        <v>500</v>
      </c>
      <c r="W27" s="39"/>
      <c r="X27" s="39">
        <v>594</v>
      </c>
      <c r="Y27" s="40"/>
      <c r="Z27" s="41">
        <v>98</v>
      </c>
      <c r="AA27" s="40"/>
      <c r="AB27" s="39">
        <f t="shared" si="3"/>
        <v>23</v>
      </c>
      <c r="AC27" s="39"/>
      <c r="AD27" s="39">
        <v>5</v>
      </c>
      <c r="AE27" s="39"/>
      <c r="AF27" s="39">
        <v>18</v>
      </c>
      <c r="AG27" s="39"/>
    </row>
    <row r="28" spans="2:33" ht="14.25" customHeight="1" x14ac:dyDescent="0.15">
      <c r="B28" s="42">
        <v>24</v>
      </c>
      <c r="C28" s="43"/>
      <c r="D28" s="44">
        <f t="shared" si="0"/>
        <v>1181</v>
      </c>
      <c r="E28" s="42"/>
      <c r="F28" s="42">
        <v>643</v>
      </c>
      <c r="G28" s="42"/>
      <c r="H28" s="42">
        <v>538</v>
      </c>
      <c r="I28" s="43"/>
      <c r="J28" s="44">
        <v>49</v>
      </c>
      <c r="K28" s="43"/>
      <c r="L28" s="44">
        <f t="shared" si="1"/>
        <v>1604</v>
      </c>
      <c r="M28" s="42"/>
      <c r="N28" s="42">
        <v>863</v>
      </c>
      <c r="O28" s="42"/>
      <c r="P28" s="42">
        <v>741</v>
      </c>
      <c r="Q28" s="43"/>
      <c r="R28" s="44">
        <v>74</v>
      </c>
      <c r="S28" s="43"/>
      <c r="T28" s="44">
        <f t="shared" si="2"/>
        <v>1140</v>
      </c>
      <c r="U28" s="42"/>
      <c r="V28" s="42">
        <v>535</v>
      </c>
      <c r="W28" s="42"/>
      <c r="X28" s="42">
        <v>605</v>
      </c>
      <c r="Y28" s="43"/>
      <c r="Z28" s="44">
        <v>99</v>
      </c>
      <c r="AA28" s="43"/>
      <c r="AB28" s="44">
        <f t="shared" si="3"/>
        <v>3</v>
      </c>
      <c r="AC28" s="42"/>
      <c r="AD28" s="42">
        <v>0</v>
      </c>
      <c r="AE28" s="42"/>
      <c r="AF28" s="42">
        <v>3</v>
      </c>
      <c r="AG28" s="42"/>
    </row>
    <row r="29" spans="2:33" ht="14.25" customHeight="1" x14ac:dyDescent="0.15">
      <c r="B29" s="45" t="s">
        <v>54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 t="s">
        <v>55</v>
      </c>
      <c r="AA29" s="48"/>
      <c r="AB29" s="44">
        <f t="shared" si="3"/>
        <v>25</v>
      </c>
      <c r="AC29" s="42"/>
      <c r="AD29" s="49">
        <v>3</v>
      </c>
      <c r="AE29" s="49"/>
      <c r="AF29" s="49">
        <v>22</v>
      </c>
      <c r="AG29" s="49"/>
    </row>
    <row r="30" spans="2:33" ht="8.25" customHeight="1" x14ac:dyDescent="0.15"/>
    <row r="31" spans="2:33" ht="18" customHeight="1" x14ac:dyDescent="0.2">
      <c r="B31" s="5" t="s">
        <v>56</v>
      </c>
      <c r="C31" s="32"/>
      <c r="D31" s="32"/>
      <c r="E31" s="32"/>
      <c r="F31" s="5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51"/>
      <c r="R31" s="32"/>
      <c r="S31" s="32"/>
      <c r="T31" s="52"/>
      <c r="U31" s="52"/>
      <c r="V31" s="52"/>
      <c r="W31" s="53"/>
      <c r="X31" s="32"/>
      <c r="Y31" s="32"/>
      <c r="Z31" s="32"/>
      <c r="AA31" s="52"/>
      <c r="AB31" s="32"/>
      <c r="AC31" s="32"/>
      <c r="AD31" s="53"/>
      <c r="AE31" s="32"/>
      <c r="AF31" s="32"/>
      <c r="AG31" s="33" t="s">
        <v>49</v>
      </c>
    </row>
    <row r="32" spans="2:33" ht="7.5" customHeight="1" x14ac:dyDescent="0.2">
      <c r="B32" s="32"/>
      <c r="C32" s="32"/>
      <c r="D32" s="32"/>
      <c r="E32" s="32"/>
      <c r="F32" s="5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2:33" ht="13.5" customHeight="1" x14ac:dyDescent="0.15">
      <c r="B33" s="54" t="s">
        <v>57</v>
      </c>
      <c r="C33" s="54"/>
      <c r="D33" s="54"/>
      <c r="E33" s="54"/>
      <c r="F33" s="55"/>
      <c r="G33" s="56" t="s">
        <v>58</v>
      </c>
      <c r="H33" s="57"/>
      <c r="I33" s="57"/>
      <c r="J33" s="57"/>
      <c r="K33" s="57"/>
      <c r="L33" s="57"/>
      <c r="M33" s="57"/>
      <c r="N33" s="57"/>
      <c r="O33" s="57"/>
      <c r="P33" s="56" t="s">
        <v>59</v>
      </c>
      <c r="Q33" s="57"/>
      <c r="R33" s="57"/>
      <c r="S33" s="57"/>
      <c r="T33" s="57"/>
      <c r="U33" s="57"/>
      <c r="V33" s="57"/>
      <c r="W33" s="57"/>
      <c r="X33" s="58"/>
      <c r="Y33" s="59" t="s">
        <v>60</v>
      </c>
      <c r="Z33" s="57"/>
      <c r="AA33" s="57"/>
      <c r="AB33" s="57"/>
      <c r="AC33" s="57"/>
      <c r="AD33" s="57"/>
      <c r="AE33" s="57"/>
      <c r="AF33" s="57"/>
      <c r="AG33" s="57"/>
    </row>
    <row r="34" spans="2:33" ht="13.5" customHeight="1" x14ac:dyDescent="0.15">
      <c r="B34" s="60"/>
      <c r="C34" s="60"/>
      <c r="D34" s="60"/>
      <c r="E34" s="60"/>
      <c r="F34" s="61"/>
      <c r="G34" s="62" t="s">
        <v>51</v>
      </c>
      <c r="H34" s="63"/>
      <c r="I34" s="63"/>
      <c r="J34" s="62" t="s">
        <v>52</v>
      </c>
      <c r="K34" s="63"/>
      <c r="L34" s="64"/>
      <c r="M34" s="63" t="s">
        <v>53</v>
      </c>
      <c r="N34" s="63"/>
      <c r="O34" s="63"/>
      <c r="P34" s="62" t="s">
        <v>51</v>
      </c>
      <c r="Q34" s="63"/>
      <c r="R34" s="63"/>
      <c r="S34" s="62" t="s">
        <v>52</v>
      </c>
      <c r="T34" s="63"/>
      <c r="U34" s="64"/>
      <c r="V34" s="63" t="s">
        <v>53</v>
      </c>
      <c r="W34" s="63"/>
      <c r="X34" s="63"/>
      <c r="Y34" s="65" t="s">
        <v>51</v>
      </c>
      <c r="Z34" s="66"/>
      <c r="AA34" s="66"/>
      <c r="AB34" s="67" t="s">
        <v>52</v>
      </c>
      <c r="AC34" s="68"/>
      <c r="AD34" s="69"/>
      <c r="AE34" s="68" t="s">
        <v>53</v>
      </c>
      <c r="AF34" s="68"/>
      <c r="AG34" s="68"/>
    </row>
    <row r="35" spans="2:33" ht="13.5" customHeight="1" x14ac:dyDescent="0.15">
      <c r="B35" s="70" t="s">
        <v>61</v>
      </c>
      <c r="C35" s="70"/>
      <c r="D35" s="70"/>
      <c r="E35" s="70"/>
      <c r="F35" s="71"/>
      <c r="G35" s="72">
        <v>3757</v>
      </c>
      <c r="H35" s="73"/>
      <c r="I35" s="73"/>
      <c r="J35" s="74">
        <v>1909</v>
      </c>
      <c r="K35" s="74"/>
      <c r="L35" s="74"/>
      <c r="M35" s="75">
        <v>1848</v>
      </c>
      <c r="N35" s="75"/>
      <c r="O35" s="76"/>
      <c r="P35" s="72">
        <v>3649</v>
      </c>
      <c r="Q35" s="73"/>
      <c r="R35" s="73"/>
      <c r="S35" s="74">
        <v>1874</v>
      </c>
      <c r="T35" s="74"/>
      <c r="U35" s="74"/>
      <c r="V35" s="75">
        <v>1775</v>
      </c>
      <c r="W35" s="75"/>
      <c r="X35" s="76"/>
      <c r="Y35" s="77">
        <f>SUM(AB35:AG35)</f>
        <v>3498</v>
      </c>
      <c r="Z35" s="78"/>
      <c r="AA35" s="79"/>
      <c r="AB35" s="78">
        <v>1801</v>
      </c>
      <c r="AC35" s="78"/>
      <c r="AD35" s="78"/>
      <c r="AE35" s="78">
        <v>1697</v>
      </c>
      <c r="AF35" s="78"/>
      <c r="AG35" s="78"/>
    </row>
    <row r="36" spans="2:33" ht="13.5" customHeight="1" x14ac:dyDescent="0.15">
      <c r="B36" s="70" t="s">
        <v>62</v>
      </c>
      <c r="C36" s="70"/>
      <c r="D36" s="70"/>
      <c r="E36" s="70"/>
      <c r="F36" s="71"/>
      <c r="G36" s="80">
        <v>3653</v>
      </c>
      <c r="H36" s="81"/>
      <c r="I36" s="81"/>
      <c r="J36" s="82">
        <v>1878</v>
      </c>
      <c r="K36" s="82"/>
      <c r="L36" s="82"/>
      <c r="M36" s="83">
        <v>1775</v>
      </c>
      <c r="N36" s="83"/>
      <c r="O36" s="84"/>
      <c r="P36" s="80">
        <v>3618</v>
      </c>
      <c r="Q36" s="81"/>
      <c r="R36" s="81"/>
      <c r="S36" s="82">
        <v>1842</v>
      </c>
      <c r="T36" s="82"/>
      <c r="U36" s="82"/>
      <c r="V36" s="83">
        <v>1776</v>
      </c>
      <c r="W36" s="83"/>
      <c r="X36" s="84"/>
      <c r="Y36" s="85">
        <f t="shared" ref="Y36:Y55" si="4">SUM(AB36:AG36)</f>
        <v>3687</v>
      </c>
      <c r="Z36" s="86"/>
      <c r="AA36" s="87"/>
      <c r="AB36" s="86">
        <v>1857</v>
      </c>
      <c r="AC36" s="86"/>
      <c r="AD36" s="86"/>
      <c r="AE36" s="86">
        <v>1830</v>
      </c>
      <c r="AF36" s="86"/>
      <c r="AG36" s="86"/>
    </row>
    <row r="37" spans="2:33" ht="13.5" customHeight="1" x14ac:dyDescent="0.15">
      <c r="B37" s="70" t="s">
        <v>63</v>
      </c>
      <c r="C37" s="70"/>
      <c r="D37" s="70"/>
      <c r="E37" s="70"/>
      <c r="F37" s="71"/>
      <c r="G37" s="80">
        <v>3799</v>
      </c>
      <c r="H37" s="81"/>
      <c r="I37" s="81"/>
      <c r="J37" s="82">
        <v>1970</v>
      </c>
      <c r="K37" s="82"/>
      <c r="L37" s="82"/>
      <c r="M37" s="83">
        <v>1829</v>
      </c>
      <c r="N37" s="83"/>
      <c r="O37" s="84"/>
      <c r="P37" s="80">
        <v>3797</v>
      </c>
      <c r="Q37" s="81"/>
      <c r="R37" s="81"/>
      <c r="S37" s="82">
        <v>1968</v>
      </c>
      <c r="T37" s="82"/>
      <c r="U37" s="82"/>
      <c r="V37" s="83">
        <v>1829</v>
      </c>
      <c r="W37" s="83"/>
      <c r="X37" s="84"/>
      <c r="Y37" s="85">
        <f t="shared" si="4"/>
        <v>3665</v>
      </c>
      <c r="Z37" s="86"/>
      <c r="AA37" s="87"/>
      <c r="AB37" s="86">
        <v>1899</v>
      </c>
      <c r="AC37" s="86"/>
      <c r="AD37" s="86"/>
      <c r="AE37" s="86">
        <v>1766</v>
      </c>
      <c r="AF37" s="86"/>
      <c r="AG37" s="86"/>
    </row>
    <row r="38" spans="2:33" ht="13.5" customHeight="1" x14ac:dyDescent="0.15">
      <c r="B38" s="70" t="s">
        <v>64</v>
      </c>
      <c r="C38" s="70"/>
      <c r="D38" s="70"/>
      <c r="E38" s="70"/>
      <c r="F38" s="71"/>
      <c r="G38" s="80">
        <v>3803</v>
      </c>
      <c r="H38" s="81"/>
      <c r="I38" s="81"/>
      <c r="J38" s="82">
        <v>1982</v>
      </c>
      <c r="K38" s="82"/>
      <c r="L38" s="82"/>
      <c r="M38" s="83">
        <v>1821</v>
      </c>
      <c r="N38" s="83"/>
      <c r="O38" s="84"/>
      <c r="P38" s="80">
        <v>3783</v>
      </c>
      <c r="Q38" s="81"/>
      <c r="R38" s="81"/>
      <c r="S38" s="82">
        <v>1992</v>
      </c>
      <c r="T38" s="82"/>
      <c r="U38" s="82"/>
      <c r="V38" s="83">
        <v>1791</v>
      </c>
      <c r="W38" s="83"/>
      <c r="X38" s="84"/>
      <c r="Y38" s="85">
        <f t="shared" si="4"/>
        <v>3920</v>
      </c>
      <c r="Z38" s="86"/>
      <c r="AA38" s="87"/>
      <c r="AB38" s="86">
        <v>2059</v>
      </c>
      <c r="AC38" s="86"/>
      <c r="AD38" s="86"/>
      <c r="AE38" s="86">
        <v>1861</v>
      </c>
      <c r="AF38" s="86"/>
      <c r="AG38" s="86"/>
    </row>
    <row r="39" spans="2:33" ht="13.5" customHeight="1" x14ac:dyDescent="0.15">
      <c r="B39" s="70" t="s">
        <v>65</v>
      </c>
      <c r="C39" s="70"/>
      <c r="D39" s="70"/>
      <c r="E39" s="70"/>
      <c r="F39" s="71"/>
      <c r="G39" s="80">
        <v>4956</v>
      </c>
      <c r="H39" s="81"/>
      <c r="I39" s="81"/>
      <c r="J39" s="82">
        <v>2602</v>
      </c>
      <c r="K39" s="82"/>
      <c r="L39" s="82"/>
      <c r="M39" s="83">
        <v>2354</v>
      </c>
      <c r="N39" s="83"/>
      <c r="O39" s="84"/>
      <c r="P39" s="80">
        <v>5048</v>
      </c>
      <c r="Q39" s="81"/>
      <c r="R39" s="81"/>
      <c r="S39" s="82">
        <v>2720</v>
      </c>
      <c r="T39" s="82"/>
      <c r="U39" s="82"/>
      <c r="V39" s="83">
        <v>2328</v>
      </c>
      <c r="W39" s="83"/>
      <c r="X39" s="84"/>
      <c r="Y39" s="85">
        <f t="shared" si="4"/>
        <v>5116</v>
      </c>
      <c r="Z39" s="86"/>
      <c r="AA39" s="87"/>
      <c r="AB39" s="86">
        <v>2748</v>
      </c>
      <c r="AC39" s="86"/>
      <c r="AD39" s="86"/>
      <c r="AE39" s="86">
        <v>2368</v>
      </c>
      <c r="AF39" s="86"/>
      <c r="AG39" s="86"/>
    </row>
    <row r="40" spans="2:33" ht="13.5" customHeight="1" x14ac:dyDescent="0.15">
      <c r="B40" s="70" t="s">
        <v>66</v>
      </c>
      <c r="C40" s="70"/>
      <c r="D40" s="70"/>
      <c r="E40" s="70"/>
      <c r="F40" s="71"/>
      <c r="G40" s="80">
        <v>6371</v>
      </c>
      <c r="H40" s="81"/>
      <c r="I40" s="81"/>
      <c r="J40" s="82">
        <v>3292</v>
      </c>
      <c r="K40" s="82"/>
      <c r="L40" s="82"/>
      <c r="M40" s="83">
        <v>3079</v>
      </c>
      <c r="N40" s="83"/>
      <c r="O40" s="84"/>
      <c r="P40" s="80">
        <v>6612</v>
      </c>
      <c r="Q40" s="81"/>
      <c r="R40" s="81"/>
      <c r="S40" s="82">
        <v>3419</v>
      </c>
      <c r="T40" s="82"/>
      <c r="U40" s="82"/>
      <c r="V40" s="83">
        <v>3193</v>
      </c>
      <c r="W40" s="83"/>
      <c r="X40" s="84"/>
      <c r="Y40" s="85">
        <f t="shared" si="4"/>
        <v>6678</v>
      </c>
      <c r="Z40" s="86"/>
      <c r="AA40" s="87"/>
      <c r="AB40" s="86">
        <v>3507</v>
      </c>
      <c r="AC40" s="86"/>
      <c r="AD40" s="86"/>
      <c r="AE40" s="86">
        <v>3171</v>
      </c>
      <c r="AF40" s="86"/>
      <c r="AG40" s="86"/>
    </row>
    <row r="41" spans="2:33" ht="13.5" customHeight="1" x14ac:dyDescent="0.15">
      <c r="B41" s="70" t="s">
        <v>67</v>
      </c>
      <c r="C41" s="70"/>
      <c r="D41" s="70"/>
      <c r="E41" s="70"/>
      <c r="F41" s="71"/>
      <c r="G41" s="80">
        <v>6343</v>
      </c>
      <c r="H41" s="81"/>
      <c r="I41" s="81"/>
      <c r="J41" s="82">
        <v>3469</v>
      </c>
      <c r="K41" s="82"/>
      <c r="L41" s="82"/>
      <c r="M41" s="83">
        <v>2874</v>
      </c>
      <c r="N41" s="83"/>
      <c r="O41" s="84"/>
      <c r="P41" s="80">
        <v>6299</v>
      </c>
      <c r="Q41" s="81"/>
      <c r="R41" s="81"/>
      <c r="S41" s="82">
        <v>3436</v>
      </c>
      <c r="T41" s="82"/>
      <c r="U41" s="82"/>
      <c r="V41" s="83">
        <v>2863</v>
      </c>
      <c r="W41" s="83"/>
      <c r="X41" s="84"/>
      <c r="Y41" s="85">
        <f t="shared" si="4"/>
        <v>6536</v>
      </c>
      <c r="Z41" s="86"/>
      <c r="AA41" s="87"/>
      <c r="AB41" s="86">
        <v>3525</v>
      </c>
      <c r="AC41" s="86"/>
      <c r="AD41" s="86"/>
      <c r="AE41" s="86">
        <v>3011</v>
      </c>
      <c r="AF41" s="86"/>
      <c r="AG41" s="86"/>
    </row>
    <row r="42" spans="2:33" ht="13.5" customHeight="1" x14ac:dyDescent="0.15">
      <c r="B42" s="70" t="s">
        <v>68</v>
      </c>
      <c r="C42" s="70"/>
      <c r="D42" s="70"/>
      <c r="E42" s="70"/>
      <c r="F42" s="71"/>
      <c r="G42" s="80">
        <v>6296</v>
      </c>
      <c r="H42" s="81"/>
      <c r="I42" s="81"/>
      <c r="J42" s="82">
        <v>3414</v>
      </c>
      <c r="K42" s="82"/>
      <c r="L42" s="82"/>
      <c r="M42" s="83">
        <v>2882</v>
      </c>
      <c r="N42" s="83"/>
      <c r="O42" s="84"/>
      <c r="P42" s="80">
        <v>6243</v>
      </c>
      <c r="Q42" s="81"/>
      <c r="R42" s="81"/>
      <c r="S42" s="82">
        <v>3396</v>
      </c>
      <c r="T42" s="82"/>
      <c r="U42" s="82"/>
      <c r="V42" s="83">
        <v>2847</v>
      </c>
      <c r="W42" s="83"/>
      <c r="X42" s="84"/>
      <c r="Y42" s="85">
        <f t="shared" si="4"/>
        <v>6218</v>
      </c>
      <c r="Z42" s="86"/>
      <c r="AA42" s="87"/>
      <c r="AB42" s="86">
        <v>3417</v>
      </c>
      <c r="AC42" s="86"/>
      <c r="AD42" s="86"/>
      <c r="AE42" s="86">
        <v>2801</v>
      </c>
      <c r="AF42" s="86"/>
      <c r="AG42" s="86"/>
    </row>
    <row r="43" spans="2:33" ht="13.5" customHeight="1" x14ac:dyDescent="0.15">
      <c r="B43" s="70" t="s">
        <v>69</v>
      </c>
      <c r="C43" s="70"/>
      <c r="D43" s="70"/>
      <c r="E43" s="70"/>
      <c r="F43" s="71"/>
      <c r="G43" s="80">
        <v>6549</v>
      </c>
      <c r="H43" s="81"/>
      <c r="I43" s="81"/>
      <c r="J43" s="82">
        <v>3538</v>
      </c>
      <c r="K43" s="82"/>
      <c r="L43" s="82"/>
      <c r="M43" s="83">
        <v>3011</v>
      </c>
      <c r="N43" s="83"/>
      <c r="O43" s="84"/>
      <c r="P43" s="80">
        <v>6488</v>
      </c>
      <c r="Q43" s="81"/>
      <c r="R43" s="81"/>
      <c r="S43" s="82">
        <v>3492</v>
      </c>
      <c r="T43" s="82"/>
      <c r="U43" s="82"/>
      <c r="V43" s="83">
        <v>2996</v>
      </c>
      <c r="W43" s="83"/>
      <c r="X43" s="84"/>
      <c r="Y43" s="85">
        <f t="shared" si="4"/>
        <v>6344</v>
      </c>
      <c r="Z43" s="86"/>
      <c r="AA43" s="87"/>
      <c r="AB43" s="86">
        <v>3435</v>
      </c>
      <c r="AC43" s="86"/>
      <c r="AD43" s="86"/>
      <c r="AE43" s="86">
        <v>2909</v>
      </c>
      <c r="AF43" s="86"/>
      <c r="AG43" s="86"/>
    </row>
    <row r="44" spans="2:33" ht="13.5" customHeight="1" x14ac:dyDescent="0.15">
      <c r="B44" s="70" t="s">
        <v>70</v>
      </c>
      <c r="C44" s="70"/>
      <c r="D44" s="70"/>
      <c r="E44" s="70"/>
      <c r="F44" s="71"/>
      <c r="G44" s="80">
        <v>8161</v>
      </c>
      <c r="H44" s="81"/>
      <c r="I44" s="81"/>
      <c r="J44" s="82">
        <v>4484</v>
      </c>
      <c r="K44" s="82"/>
      <c r="L44" s="82"/>
      <c r="M44" s="83">
        <v>3677</v>
      </c>
      <c r="N44" s="83"/>
      <c r="O44" s="84"/>
      <c r="P44" s="80">
        <v>7749</v>
      </c>
      <c r="Q44" s="81"/>
      <c r="R44" s="81"/>
      <c r="S44" s="82">
        <v>4253</v>
      </c>
      <c r="T44" s="82"/>
      <c r="U44" s="82"/>
      <c r="V44" s="83">
        <v>3496</v>
      </c>
      <c r="W44" s="83"/>
      <c r="X44" s="84"/>
      <c r="Y44" s="85">
        <f t="shared" si="4"/>
        <v>7398</v>
      </c>
      <c r="Z44" s="86"/>
      <c r="AA44" s="87"/>
      <c r="AB44" s="86">
        <v>4017</v>
      </c>
      <c r="AC44" s="86"/>
      <c r="AD44" s="86"/>
      <c r="AE44" s="86">
        <v>3381</v>
      </c>
      <c r="AF44" s="86"/>
      <c r="AG44" s="86"/>
    </row>
    <row r="45" spans="2:33" ht="13.5" customHeight="1" x14ac:dyDescent="0.15">
      <c r="B45" s="70" t="s">
        <v>71</v>
      </c>
      <c r="C45" s="70"/>
      <c r="D45" s="70"/>
      <c r="E45" s="70"/>
      <c r="F45" s="71"/>
      <c r="G45" s="80">
        <v>7799</v>
      </c>
      <c r="H45" s="81"/>
      <c r="I45" s="81"/>
      <c r="J45" s="82">
        <v>4302</v>
      </c>
      <c r="K45" s="82"/>
      <c r="L45" s="82"/>
      <c r="M45" s="83">
        <v>3497</v>
      </c>
      <c r="N45" s="83"/>
      <c r="O45" s="84"/>
      <c r="P45" s="80">
        <v>8150</v>
      </c>
      <c r="Q45" s="81"/>
      <c r="R45" s="81"/>
      <c r="S45" s="82">
        <v>4456</v>
      </c>
      <c r="T45" s="82"/>
      <c r="U45" s="82"/>
      <c r="V45" s="83">
        <v>3694</v>
      </c>
      <c r="W45" s="83"/>
      <c r="X45" s="84"/>
      <c r="Y45" s="85">
        <f t="shared" si="4"/>
        <v>8398</v>
      </c>
      <c r="Z45" s="86"/>
      <c r="AA45" s="87"/>
      <c r="AB45" s="86">
        <v>4605</v>
      </c>
      <c r="AC45" s="86"/>
      <c r="AD45" s="86"/>
      <c r="AE45" s="86">
        <v>3793</v>
      </c>
      <c r="AF45" s="86"/>
      <c r="AG45" s="86"/>
    </row>
    <row r="46" spans="2:33" ht="13.5" customHeight="1" x14ac:dyDescent="0.15">
      <c r="B46" s="70" t="s">
        <v>72</v>
      </c>
      <c r="C46" s="70"/>
      <c r="D46" s="70"/>
      <c r="E46" s="70"/>
      <c r="F46" s="71"/>
      <c r="G46" s="80">
        <v>5425</v>
      </c>
      <c r="H46" s="81"/>
      <c r="I46" s="81"/>
      <c r="J46" s="82">
        <v>3011</v>
      </c>
      <c r="K46" s="82"/>
      <c r="L46" s="82"/>
      <c r="M46" s="83">
        <v>2414</v>
      </c>
      <c r="N46" s="83"/>
      <c r="O46" s="84"/>
      <c r="P46" s="80">
        <v>5847</v>
      </c>
      <c r="Q46" s="81"/>
      <c r="R46" s="81"/>
      <c r="S46" s="82">
        <v>3253</v>
      </c>
      <c r="T46" s="82"/>
      <c r="U46" s="82"/>
      <c r="V46" s="83">
        <v>2594</v>
      </c>
      <c r="W46" s="83"/>
      <c r="X46" s="84"/>
      <c r="Y46" s="85">
        <f t="shared" si="4"/>
        <v>6360</v>
      </c>
      <c r="Z46" s="86"/>
      <c r="AA46" s="87"/>
      <c r="AB46" s="86">
        <v>3486</v>
      </c>
      <c r="AC46" s="86"/>
      <c r="AD46" s="86"/>
      <c r="AE46" s="86">
        <v>2874</v>
      </c>
      <c r="AF46" s="86"/>
      <c r="AG46" s="86"/>
    </row>
    <row r="47" spans="2:33" ht="13.5" customHeight="1" x14ac:dyDescent="0.15">
      <c r="B47" s="70" t="s">
        <v>73</v>
      </c>
      <c r="C47" s="70"/>
      <c r="D47" s="70"/>
      <c r="E47" s="70"/>
      <c r="F47" s="71"/>
      <c r="G47" s="80">
        <v>4160</v>
      </c>
      <c r="H47" s="81"/>
      <c r="I47" s="81"/>
      <c r="J47" s="82">
        <v>2224</v>
      </c>
      <c r="K47" s="82"/>
      <c r="L47" s="82"/>
      <c r="M47" s="83">
        <v>1936</v>
      </c>
      <c r="N47" s="83"/>
      <c r="O47" s="84"/>
      <c r="P47" s="80">
        <v>4286</v>
      </c>
      <c r="Q47" s="81"/>
      <c r="R47" s="81"/>
      <c r="S47" s="82">
        <v>2317</v>
      </c>
      <c r="T47" s="82"/>
      <c r="U47" s="82"/>
      <c r="V47" s="83">
        <v>1969</v>
      </c>
      <c r="W47" s="83"/>
      <c r="X47" s="84"/>
      <c r="Y47" s="85">
        <f t="shared" si="4"/>
        <v>4350</v>
      </c>
      <c r="Z47" s="86"/>
      <c r="AA47" s="87"/>
      <c r="AB47" s="86">
        <v>2377</v>
      </c>
      <c r="AC47" s="86"/>
      <c r="AD47" s="86"/>
      <c r="AE47" s="86">
        <v>1973</v>
      </c>
      <c r="AF47" s="86"/>
      <c r="AG47" s="86"/>
    </row>
    <row r="48" spans="2:33" ht="13.5" customHeight="1" x14ac:dyDescent="0.15">
      <c r="B48" s="70" t="s">
        <v>74</v>
      </c>
      <c r="C48" s="70"/>
      <c r="D48" s="70"/>
      <c r="E48" s="70"/>
      <c r="F48" s="71"/>
      <c r="G48" s="80">
        <v>4026</v>
      </c>
      <c r="H48" s="81"/>
      <c r="I48" s="81"/>
      <c r="J48" s="82">
        <v>2053</v>
      </c>
      <c r="K48" s="82"/>
      <c r="L48" s="82"/>
      <c r="M48" s="83">
        <v>1973</v>
      </c>
      <c r="N48" s="83"/>
      <c r="O48" s="84"/>
      <c r="P48" s="80">
        <v>3899</v>
      </c>
      <c r="Q48" s="81"/>
      <c r="R48" s="81"/>
      <c r="S48" s="82">
        <v>2019</v>
      </c>
      <c r="T48" s="82"/>
      <c r="U48" s="82"/>
      <c r="V48" s="83">
        <v>1880</v>
      </c>
      <c r="W48" s="83"/>
      <c r="X48" s="84"/>
      <c r="Y48" s="85">
        <f t="shared" si="4"/>
        <v>3825</v>
      </c>
      <c r="Z48" s="86"/>
      <c r="AA48" s="87"/>
      <c r="AB48" s="86">
        <v>1994</v>
      </c>
      <c r="AC48" s="86"/>
      <c r="AD48" s="86"/>
      <c r="AE48" s="86">
        <v>1831</v>
      </c>
      <c r="AF48" s="86"/>
      <c r="AG48" s="86"/>
    </row>
    <row r="49" spans="2:36" ht="13.5" customHeight="1" x14ac:dyDescent="0.15">
      <c r="B49" s="70" t="s">
        <v>75</v>
      </c>
      <c r="C49" s="70"/>
      <c r="D49" s="70"/>
      <c r="E49" s="70"/>
      <c r="F49" s="71"/>
      <c r="G49" s="80">
        <v>5853</v>
      </c>
      <c r="H49" s="81"/>
      <c r="I49" s="81"/>
      <c r="J49" s="82">
        <v>2760</v>
      </c>
      <c r="K49" s="82"/>
      <c r="L49" s="82"/>
      <c r="M49" s="83">
        <v>3093</v>
      </c>
      <c r="N49" s="83"/>
      <c r="O49" s="84"/>
      <c r="P49" s="80">
        <v>5321</v>
      </c>
      <c r="Q49" s="81"/>
      <c r="R49" s="81"/>
      <c r="S49" s="82">
        <v>2505</v>
      </c>
      <c r="T49" s="82"/>
      <c r="U49" s="82"/>
      <c r="V49" s="83">
        <v>2816</v>
      </c>
      <c r="W49" s="83"/>
      <c r="X49" s="84"/>
      <c r="Y49" s="85">
        <f t="shared" si="4"/>
        <v>4889</v>
      </c>
      <c r="Z49" s="86"/>
      <c r="AA49" s="87"/>
      <c r="AB49" s="86">
        <v>2308</v>
      </c>
      <c r="AC49" s="86"/>
      <c r="AD49" s="86"/>
      <c r="AE49" s="86">
        <v>2581</v>
      </c>
      <c r="AF49" s="86"/>
      <c r="AG49" s="86"/>
    </row>
    <row r="50" spans="2:36" ht="13.5" customHeight="1" x14ac:dyDescent="0.15">
      <c r="B50" s="70" t="s">
        <v>76</v>
      </c>
      <c r="C50" s="70"/>
      <c r="D50" s="70"/>
      <c r="E50" s="70"/>
      <c r="F50" s="71"/>
      <c r="G50" s="80">
        <v>4791</v>
      </c>
      <c r="H50" s="81"/>
      <c r="I50" s="81"/>
      <c r="J50" s="82">
        <v>2199</v>
      </c>
      <c r="K50" s="82"/>
      <c r="L50" s="82"/>
      <c r="M50" s="83">
        <v>2592</v>
      </c>
      <c r="N50" s="83"/>
      <c r="O50" s="84"/>
      <c r="P50" s="80">
        <v>4998</v>
      </c>
      <c r="Q50" s="81"/>
      <c r="R50" s="81"/>
      <c r="S50" s="82">
        <v>2265</v>
      </c>
      <c r="T50" s="82"/>
      <c r="U50" s="82"/>
      <c r="V50" s="83">
        <v>2733</v>
      </c>
      <c r="W50" s="83"/>
      <c r="X50" s="84"/>
      <c r="Y50" s="85">
        <f t="shared" si="4"/>
        <v>4933</v>
      </c>
      <c r="Z50" s="86"/>
      <c r="AA50" s="87"/>
      <c r="AB50" s="86">
        <v>2234</v>
      </c>
      <c r="AC50" s="86"/>
      <c r="AD50" s="86"/>
      <c r="AE50" s="86">
        <v>2699</v>
      </c>
      <c r="AF50" s="86"/>
      <c r="AG50" s="86"/>
      <c r="AJ50" s="88"/>
    </row>
    <row r="51" spans="2:36" ht="13.5" customHeight="1" x14ac:dyDescent="0.15">
      <c r="B51" s="70" t="s">
        <v>77</v>
      </c>
      <c r="C51" s="70"/>
      <c r="D51" s="70"/>
      <c r="E51" s="70"/>
      <c r="F51" s="71"/>
      <c r="G51" s="80">
        <v>3760</v>
      </c>
      <c r="H51" s="81"/>
      <c r="I51" s="81"/>
      <c r="J51" s="82">
        <v>1694</v>
      </c>
      <c r="K51" s="82"/>
      <c r="L51" s="82"/>
      <c r="M51" s="83">
        <v>2066</v>
      </c>
      <c r="N51" s="83"/>
      <c r="O51" s="84"/>
      <c r="P51" s="80">
        <v>3967</v>
      </c>
      <c r="Q51" s="81"/>
      <c r="R51" s="81"/>
      <c r="S51" s="82">
        <v>1760</v>
      </c>
      <c r="T51" s="82"/>
      <c r="U51" s="82"/>
      <c r="V51" s="83">
        <v>2207</v>
      </c>
      <c r="W51" s="83"/>
      <c r="X51" s="84"/>
      <c r="Y51" s="85">
        <f t="shared" si="4"/>
        <v>4266</v>
      </c>
      <c r="Z51" s="86"/>
      <c r="AA51" s="87"/>
      <c r="AB51" s="86">
        <v>1846</v>
      </c>
      <c r="AC51" s="86"/>
      <c r="AD51" s="86"/>
      <c r="AE51" s="86">
        <v>2420</v>
      </c>
      <c r="AF51" s="86"/>
      <c r="AG51" s="86"/>
      <c r="AH51" s="88"/>
    </row>
    <row r="52" spans="2:36" ht="13.5" customHeight="1" x14ac:dyDescent="0.15">
      <c r="B52" s="70" t="s">
        <v>78</v>
      </c>
      <c r="C52" s="70"/>
      <c r="D52" s="70"/>
      <c r="E52" s="70"/>
      <c r="F52" s="71"/>
      <c r="G52" s="80">
        <v>1795</v>
      </c>
      <c r="H52" s="81"/>
      <c r="I52" s="81"/>
      <c r="J52" s="82">
        <v>748</v>
      </c>
      <c r="K52" s="82"/>
      <c r="L52" s="82"/>
      <c r="M52" s="83">
        <v>1047</v>
      </c>
      <c r="N52" s="83"/>
      <c r="O52" s="84"/>
      <c r="P52" s="80">
        <v>2001</v>
      </c>
      <c r="Q52" s="81"/>
      <c r="R52" s="81"/>
      <c r="S52" s="82">
        <v>843</v>
      </c>
      <c r="T52" s="82"/>
      <c r="U52" s="82"/>
      <c r="V52" s="83">
        <v>1158</v>
      </c>
      <c r="W52" s="83"/>
      <c r="X52" s="84"/>
      <c r="Y52" s="85">
        <f t="shared" si="4"/>
        <v>2140</v>
      </c>
      <c r="Z52" s="86"/>
      <c r="AA52" s="87"/>
      <c r="AB52" s="86">
        <v>900</v>
      </c>
      <c r="AC52" s="86"/>
      <c r="AD52" s="86"/>
      <c r="AE52" s="86">
        <v>1240</v>
      </c>
      <c r="AF52" s="86"/>
      <c r="AG52" s="86"/>
    </row>
    <row r="53" spans="2:36" ht="13.5" customHeight="1" x14ac:dyDescent="0.15">
      <c r="B53" s="70" t="s">
        <v>79</v>
      </c>
      <c r="C53" s="70"/>
      <c r="D53" s="70"/>
      <c r="E53" s="70"/>
      <c r="F53" s="71"/>
      <c r="G53" s="80">
        <v>568</v>
      </c>
      <c r="H53" s="81"/>
      <c r="I53" s="81"/>
      <c r="J53" s="82">
        <v>176</v>
      </c>
      <c r="K53" s="82"/>
      <c r="L53" s="82"/>
      <c r="M53" s="83">
        <v>392</v>
      </c>
      <c r="N53" s="83"/>
      <c r="O53" s="84"/>
      <c r="P53" s="80">
        <v>601</v>
      </c>
      <c r="Q53" s="81"/>
      <c r="R53" s="81"/>
      <c r="S53" s="82">
        <v>206</v>
      </c>
      <c r="T53" s="82"/>
      <c r="U53" s="82"/>
      <c r="V53" s="83">
        <v>395</v>
      </c>
      <c r="W53" s="83"/>
      <c r="X53" s="84"/>
      <c r="Y53" s="85">
        <f t="shared" si="4"/>
        <v>691</v>
      </c>
      <c r="Z53" s="86"/>
      <c r="AA53" s="87"/>
      <c r="AB53" s="86">
        <v>233</v>
      </c>
      <c r="AC53" s="86"/>
      <c r="AD53" s="86"/>
      <c r="AE53" s="86">
        <v>458</v>
      </c>
      <c r="AF53" s="86"/>
      <c r="AG53" s="86"/>
    </row>
    <row r="54" spans="2:36" ht="13.5" customHeight="1" x14ac:dyDescent="0.15">
      <c r="B54" s="70" t="s">
        <v>80</v>
      </c>
      <c r="C54" s="70"/>
      <c r="D54" s="70"/>
      <c r="E54" s="70"/>
      <c r="F54" s="71"/>
      <c r="G54" s="80">
        <v>155</v>
      </c>
      <c r="H54" s="81"/>
      <c r="I54" s="81"/>
      <c r="J54" s="82">
        <v>26</v>
      </c>
      <c r="K54" s="82"/>
      <c r="L54" s="82"/>
      <c r="M54" s="83">
        <v>129</v>
      </c>
      <c r="N54" s="83"/>
      <c r="O54" s="84"/>
      <c r="P54" s="80">
        <v>151</v>
      </c>
      <c r="Q54" s="81"/>
      <c r="R54" s="81"/>
      <c r="S54" s="82">
        <v>25</v>
      </c>
      <c r="T54" s="82"/>
      <c r="U54" s="82"/>
      <c r="V54" s="83">
        <v>126</v>
      </c>
      <c r="W54" s="83"/>
      <c r="X54" s="84"/>
      <c r="Y54" s="85">
        <f t="shared" si="4"/>
        <v>152</v>
      </c>
      <c r="Z54" s="86"/>
      <c r="AA54" s="87"/>
      <c r="AB54" s="86">
        <v>31</v>
      </c>
      <c r="AC54" s="86"/>
      <c r="AD54" s="86"/>
      <c r="AE54" s="86">
        <v>121</v>
      </c>
      <c r="AF54" s="86"/>
      <c r="AG54" s="86"/>
    </row>
    <row r="55" spans="2:36" ht="13.5" customHeight="1" x14ac:dyDescent="0.15">
      <c r="B55" s="89" t="s">
        <v>81</v>
      </c>
      <c r="C55" s="89"/>
      <c r="D55" s="89"/>
      <c r="E55" s="89"/>
      <c r="F55" s="90"/>
      <c r="G55" s="91">
        <v>22</v>
      </c>
      <c r="H55" s="92"/>
      <c r="I55" s="92"/>
      <c r="J55" s="93">
        <v>5</v>
      </c>
      <c r="K55" s="93"/>
      <c r="L55" s="93"/>
      <c r="M55" s="94">
        <v>17</v>
      </c>
      <c r="N55" s="94"/>
      <c r="O55" s="95"/>
      <c r="P55" s="91">
        <v>20</v>
      </c>
      <c r="Q55" s="92"/>
      <c r="R55" s="92"/>
      <c r="S55" s="93">
        <v>3</v>
      </c>
      <c r="T55" s="93"/>
      <c r="U55" s="93"/>
      <c r="V55" s="94">
        <v>17</v>
      </c>
      <c r="W55" s="94"/>
      <c r="X55" s="95"/>
      <c r="Y55" s="96">
        <f t="shared" si="4"/>
        <v>25</v>
      </c>
      <c r="Z55" s="97"/>
      <c r="AA55" s="98"/>
      <c r="AB55" s="97">
        <v>3</v>
      </c>
      <c r="AC55" s="97"/>
      <c r="AD55" s="97"/>
      <c r="AE55" s="97">
        <v>22</v>
      </c>
      <c r="AF55" s="97"/>
      <c r="AG55" s="97"/>
    </row>
    <row r="56" spans="2:36" ht="13.5" customHeight="1" x14ac:dyDescent="0.15">
      <c r="B56" s="45" t="s">
        <v>82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</row>
  </sheetData>
  <mergeCells count="640">
    <mergeCell ref="V55:X55"/>
    <mergeCell ref="Y55:AA55"/>
    <mergeCell ref="AB55:AD55"/>
    <mergeCell ref="AE55:AG55"/>
    <mergeCell ref="V54:X54"/>
    <mergeCell ref="Y54:AA54"/>
    <mergeCell ref="AB54:AD54"/>
    <mergeCell ref="AE54:AG54"/>
    <mergeCell ref="B55:F55"/>
    <mergeCell ref="G55:I55"/>
    <mergeCell ref="J55:L55"/>
    <mergeCell ref="M55:O55"/>
    <mergeCell ref="P55:R55"/>
    <mergeCell ref="S55:U55"/>
    <mergeCell ref="V53:X53"/>
    <mergeCell ref="Y53:AA53"/>
    <mergeCell ref="AB53:AD53"/>
    <mergeCell ref="AE53:AG53"/>
    <mergeCell ref="B54:F54"/>
    <mergeCell ref="G54:I54"/>
    <mergeCell ref="J54:L54"/>
    <mergeCell ref="M54:O54"/>
    <mergeCell ref="P54:R54"/>
    <mergeCell ref="S54:U54"/>
    <mergeCell ref="V52:X52"/>
    <mergeCell ref="Y52:AA52"/>
    <mergeCell ref="AB52:AD52"/>
    <mergeCell ref="AE52:AG52"/>
    <mergeCell ref="B53:F53"/>
    <mergeCell ref="G53:I53"/>
    <mergeCell ref="J53:L53"/>
    <mergeCell ref="M53:O53"/>
    <mergeCell ref="P53:R53"/>
    <mergeCell ref="S53:U53"/>
    <mergeCell ref="V51:X51"/>
    <mergeCell ref="Y51:AA51"/>
    <mergeCell ref="AB51:AD51"/>
    <mergeCell ref="AE51:AG51"/>
    <mergeCell ref="B52:F52"/>
    <mergeCell ref="G52:I52"/>
    <mergeCell ref="J52:L52"/>
    <mergeCell ref="M52:O52"/>
    <mergeCell ref="P52:R52"/>
    <mergeCell ref="S52:U52"/>
    <mergeCell ref="V50:X50"/>
    <mergeCell ref="Y50:AA50"/>
    <mergeCell ref="AB50:AD50"/>
    <mergeCell ref="AE50:AG50"/>
    <mergeCell ref="B51:F51"/>
    <mergeCell ref="G51:I51"/>
    <mergeCell ref="J51:L51"/>
    <mergeCell ref="M51:O51"/>
    <mergeCell ref="P51:R51"/>
    <mergeCell ref="S51:U51"/>
    <mergeCell ref="V49:X49"/>
    <mergeCell ref="Y49:AA49"/>
    <mergeCell ref="AB49:AD49"/>
    <mergeCell ref="AE49:AG49"/>
    <mergeCell ref="B50:F50"/>
    <mergeCell ref="G50:I50"/>
    <mergeCell ref="J50:L50"/>
    <mergeCell ref="M50:O50"/>
    <mergeCell ref="P50:R50"/>
    <mergeCell ref="S50:U50"/>
    <mergeCell ref="V48:X48"/>
    <mergeCell ref="Y48:AA48"/>
    <mergeCell ref="AB48:AD48"/>
    <mergeCell ref="AE48:AG48"/>
    <mergeCell ref="B49:F49"/>
    <mergeCell ref="G49:I49"/>
    <mergeCell ref="J49:L49"/>
    <mergeCell ref="M49:O49"/>
    <mergeCell ref="P49:R49"/>
    <mergeCell ref="S49:U49"/>
    <mergeCell ref="V47:X47"/>
    <mergeCell ref="Y47:AA47"/>
    <mergeCell ref="AB47:AD47"/>
    <mergeCell ref="AE47:AG47"/>
    <mergeCell ref="B48:F48"/>
    <mergeCell ref="G48:I48"/>
    <mergeCell ref="J48:L48"/>
    <mergeCell ref="M48:O48"/>
    <mergeCell ref="P48:R48"/>
    <mergeCell ref="S48:U48"/>
    <mergeCell ref="V46:X46"/>
    <mergeCell ref="Y46:AA46"/>
    <mergeCell ref="AB46:AD46"/>
    <mergeCell ref="AE46:AG46"/>
    <mergeCell ref="B47:F47"/>
    <mergeCell ref="G47:I47"/>
    <mergeCell ref="J47:L47"/>
    <mergeCell ref="M47:O47"/>
    <mergeCell ref="P47:R47"/>
    <mergeCell ref="S47:U47"/>
    <mergeCell ref="V45:X45"/>
    <mergeCell ref="Y45:AA45"/>
    <mergeCell ref="AB45:AD45"/>
    <mergeCell ref="AE45:AG45"/>
    <mergeCell ref="B46:F46"/>
    <mergeCell ref="G46:I46"/>
    <mergeCell ref="J46:L46"/>
    <mergeCell ref="M46:O46"/>
    <mergeCell ref="P46:R46"/>
    <mergeCell ref="S46:U46"/>
    <mergeCell ref="V44:X44"/>
    <mergeCell ref="Y44:AA44"/>
    <mergeCell ref="AB44:AD44"/>
    <mergeCell ref="AE44:AG44"/>
    <mergeCell ref="B45:F45"/>
    <mergeCell ref="G45:I45"/>
    <mergeCell ref="J45:L45"/>
    <mergeCell ref="M45:O45"/>
    <mergeCell ref="P45:R45"/>
    <mergeCell ref="S45:U45"/>
    <mergeCell ref="V43:X43"/>
    <mergeCell ref="Y43:AA43"/>
    <mergeCell ref="AB43:AD43"/>
    <mergeCell ref="AE43:AG43"/>
    <mergeCell ref="B44:F44"/>
    <mergeCell ref="G44:I44"/>
    <mergeCell ref="J44:L44"/>
    <mergeCell ref="M44:O44"/>
    <mergeCell ref="P44:R44"/>
    <mergeCell ref="S44:U44"/>
    <mergeCell ref="V42:X42"/>
    <mergeCell ref="Y42:AA42"/>
    <mergeCell ref="AB42:AD42"/>
    <mergeCell ref="AE42:AG42"/>
    <mergeCell ref="B43:F43"/>
    <mergeCell ref="G43:I43"/>
    <mergeCell ref="J43:L43"/>
    <mergeCell ref="M43:O43"/>
    <mergeCell ref="P43:R43"/>
    <mergeCell ref="S43:U43"/>
    <mergeCell ref="V41:X41"/>
    <mergeCell ref="Y41:AA41"/>
    <mergeCell ref="AB41:AD41"/>
    <mergeCell ref="AE41:AG41"/>
    <mergeCell ref="B42:F42"/>
    <mergeCell ref="G42:I42"/>
    <mergeCell ref="J42:L42"/>
    <mergeCell ref="M42:O42"/>
    <mergeCell ref="P42:R42"/>
    <mergeCell ref="S42:U42"/>
    <mergeCell ref="V40:X40"/>
    <mergeCell ref="Y40:AA40"/>
    <mergeCell ref="AB40:AD40"/>
    <mergeCell ref="AE40:AG40"/>
    <mergeCell ref="B41:F41"/>
    <mergeCell ref="G41:I41"/>
    <mergeCell ref="J41:L41"/>
    <mergeCell ref="M41:O41"/>
    <mergeCell ref="P41:R41"/>
    <mergeCell ref="S41:U41"/>
    <mergeCell ref="V39:X39"/>
    <mergeCell ref="Y39:AA39"/>
    <mergeCell ref="AB39:AD39"/>
    <mergeCell ref="AE39:AG39"/>
    <mergeCell ref="B40:F40"/>
    <mergeCell ref="G40:I40"/>
    <mergeCell ref="J40:L40"/>
    <mergeCell ref="M40:O40"/>
    <mergeCell ref="P40:R40"/>
    <mergeCell ref="S40:U40"/>
    <mergeCell ref="V38:X38"/>
    <mergeCell ref="Y38:AA38"/>
    <mergeCell ref="AB38:AD38"/>
    <mergeCell ref="AE38:AG38"/>
    <mergeCell ref="B39:F39"/>
    <mergeCell ref="G39:I39"/>
    <mergeCell ref="J39:L39"/>
    <mergeCell ref="M39:O39"/>
    <mergeCell ref="P39:R39"/>
    <mergeCell ref="S39:U39"/>
    <mergeCell ref="V37:X37"/>
    <mergeCell ref="Y37:AA37"/>
    <mergeCell ref="AB37:AD37"/>
    <mergeCell ref="AE37:AG37"/>
    <mergeCell ref="B38:F38"/>
    <mergeCell ref="G38:I38"/>
    <mergeCell ref="J38:L38"/>
    <mergeCell ref="M38:O38"/>
    <mergeCell ref="P38:R38"/>
    <mergeCell ref="S38:U38"/>
    <mergeCell ref="V36:X36"/>
    <mergeCell ref="Y36:AA36"/>
    <mergeCell ref="AB36:AD36"/>
    <mergeCell ref="AE36:AG36"/>
    <mergeCell ref="B37:F37"/>
    <mergeCell ref="G37:I37"/>
    <mergeCell ref="J37:L37"/>
    <mergeCell ref="M37:O37"/>
    <mergeCell ref="P37:R37"/>
    <mergeCell ref="S37:U37"/>
    <mergeCell ref="V35:X35"/>
    <mergeCell ref="Y35:AA35"/>
    <mergeCell ref="AB35:AD35"/>
    <mergeCell ref="AE35:AG35"/>
    <mergeCell ref="B36:F36"/>
    <mergeCell ref="G36:I36"/>
    <mergeCell ref="J36:L36"/>
    <mergeCell ref="M36:O36"/>
    <mergeCell ref="P36:R36"/>
    <mergeCell ref="S36:U36"/>
    <mergeCell ref="V34:X34"/>
    <mergeCell ref="Y34:AA34"/>
    <mergeCell ref="AB34:AD34"/>
    <mergeCell ref="AE34:AG34"/>
    <mergeCell ref="B35:F35"/>
    <mergeCell ref="G35:I35"/>
    <mergeCell ref="J35:L35"/>
    <mergeCell ref="M35:O35"/>
    <mergeCell ref="P35:R35"/>
    <mergeCell ref="S35:U35"/>
    <mergeCell ref="B33:F34"/>
    <mergeCell ref="G34:I34"/>
    <mergeCell ref="J34:L34"/>
    <mergeCell ref="M34:O34"/>
    <mergeCell ref="P34:R34"/>
    <mergeCell ref="S34:U34"/>
    <mergeCell ref="Z28:AA28"/>
    <mergeCell ref="AB28:AC28"/>
    <mergeCell ref="AD28:AE28"/>
    <mergeCell ref="AF28:AG28"/>
    <mergeCell ref="Z29:AA29"/>
    <mergeCell ref="AB29:AC29"/>
    <mergeCell ref="AD29:AE29"/>
    <mergeCell ref="AF29:AG29"/>
    <mergeCell ref="N28:O28"/>
    <mergeCell ref="P28:Q28"/>
    <mergeCell ref="R28:S28"/>
    <mergeCell ref="T28:U28"/>
    <mergeCell ref="V28:W28"/>
    <mergeCell ref="X28:Y28"/>
    <mergeCell ref="Z27:AA27"/>
    <mergeCell ref="AB27:AC27"/>
    <mergeCell ref="AD27:AE27"/>
    <mergeCell ref="AF27:AG27"/>
    <mergeCell ref="B28:C28"/>
    <mergeCell ref="D28:E28"/>
    <mergeCell ref="F28:G28"/>
    <mergeCell ref="H28:I28"/>
    <mergeCell ref="J28:K28"/>
    <mergeCell ref="L28:M28"/>
    <mergeCell ref="N27:O27"/>
    <mergeCell ref="P27:Q27"/>
    <mergeCell ref="R27:S27"/>
    <mergeCell ref="T27:U27"/>
    <mergeCell ref="V27:W27"/>
    <mergeCell ref="X27:Y27"/>
    <mergeCell ref="Z26:AA26"/>
    <mergeCell ref="AB26:AC26"/>
    <mergeCell ref="AD26:AE26"/>
    <mergeCell ref="AF26:AG26"/>
    <mergeCell ref="B27:C27"/>
    <mergeCell ref="D27:E27"/>
    <mergeCell ref="F27:G27"/>
    <mergeCell ref="H27:I27"/>
    <mergeCell ref="J27:K27"/>
    <mergeCell ref="L27:M27"/>
    <mergeCell ref="N26:O26"/>
    <mergeCell ref="P26:Q26"/>
    <mergeCell ref="R26:S26"/>
    <mergeCell ref="T26:U26"/>
    <mergeCell ref="V26:W26"/>
    <mergeCell ref="X26:Y26"/>
    <mergeCell ref="Z25:AA25"/>
    <mergeCell ref="AB25:AC25"/>
    <mergeCell ref="AD25:AE25"/>
    <mergeCell ref="AF25:AG25"/>
    <mergeCell ref="B26:C26"/>
    <mergeCell ref="D26:E26"/>
    <mergeCell ref="F26:G26"/>
    <mergeCell ref="H26:I26"/>
    <mergeCell ref="J26:K26"/>
    <mergeCell ref="L26:M26"/>
    <mergeCell ref="N25:O25"/>
    <mergeCell ref="P25:Q25"/>
    <mergeCell ref="R25:S25"/>
    <mergeCell ref="T25:U25"/>
    <mergeCell ref="V25:W25"/>
    <mergeCell ref="X25:Y25"/>
    <mergeCell ref="Z24:AA24"/>
    <mergeCell ref="AB24:AC24"/>
    <mergeCell ref="AD24:AE24"/>
    <mergeCell ref="AF24:AG24"/>
    <mergeCell ref="B25:C25"/>
    <mergeCell ref="D25:E25"/>
    <mergeCell ref="F25:G25"/>
    <mergeCell ref="H25:I25"/>
    <mergeCell ref="J25:K25"/>
    <mergeCell ref="L25:M25"/>
    <mergeCell ref="N24:O24"/>
    <mergeCell ref="P24:Q24"/>
    <mergeCell ref="R24:S24"/>
    <mergeCell ref="T24:U24"/>
    <mergeCell ref="V24:W24"/>
    <mergeCell ref="X24:Y24"/>
    <mergeCell ref="Z23:AA23"/>
    <mergeCell ref="AB23:AC23"/>
    <mergeCell ref="AD23:AE23"/>
    <mergeCell ref="AF23:AG23"/>
    <mergeCell ref="B24:C24"/>
    <mergeCell ref="D24:E24"/>
    <mergeCell ref="F24:G24"/>
    <mergeCell ref="H24:I24"/>
    <mergeCell ref="J24:K24"/>
    <mergeCell ref="L24:M24"/>
    <mergeCell ref="N23:O23"/>
    <mergeCell ref="P23:Q23"/>
    <mergeCell ref="R23:S23"/>
    <mergeCell ref="T23:U23"/>
    <mergeCell ref="V23:W23"/>
    <mergeCell ref="X23:Y23"/>
    <mergeCell ref="Z22:AA22"/>
    <mergeCell ref="AB22:AC22"/>
    <mergeCell ref="AD22:AE22"/>
    <mergeCell ref="AF22:AG22"/>
    <mergeCell ref="B23:C23"/>
    <mergeCell ref="D23:E23"/>
    <mergeCell ref="F23:G23"/>
    <mergeCell ref="H23:I23"/>
    <mergeCell ref="J23:K23"/>
    <mergeCell ref="L23:M23"/>
    <mergeCell ref="N22:O22"/>
    <mergeCell ref="P22:Q22"/>
    <mergeCell ref="R22:S22"/>
    <mergeCell ref="T22:U22"/>
    <mergeCell ref="V22:W22"/>
    <mergeCell ref="X22:Y22"/>
    <mergeCell ref="Z21:AA21"/>
    <mergeCell ref="AB21:AC21"/>
    <mergeCell ref="AD21:AE21"/>
    <mergeCell ref="AF21:AG21"/>
    <mergeCell ref="B22:C22"/>
    <mergeCell ref="D22:E22"/>
    <mergeCell ref="F22:G22"/>
    <mergeCell ref="H22:I22"/>
    <mergeCell ref="J22:K22"/>
    <mergeCell ref="L22:M22"/>
    <mergeCell ref="N21:O21"/>
    <mergeCell ref="P21:Q21"/>
    <mergeCell ref="R21:S21"/>
    <mergeCell ref="T21:U21"/>
    <mergeCell ref="V21:W21"/>
    <mergeCell ref="X21:Y21"/>
    <mergeCell ref="Z20:AA20"/>
    <mergeCell ref="AB20:AC20"/>
    <mergeCell ref="AD20:AE20"/>
    <mergeCell ref="AF20:AG20"/>
    <mergeCell ref="B21:C21"/>
    <mergeCell ref="D21:E21"/>
    <mergeCell ref="F21:G21"/>
    <mergeCell ref="H21:I21"/>
    <mergeCell ref="J21:K21"/>
    <mergeCell ref="L21:M21"/>
    <mergeCell ref="N20:O20"/>
    <mergeCell ref="P20:Q20"/>
    <mergeCell ref="R20:S20"/>
    <mergeCell ref="T20:U20"/>
    <mergeCell ref="V20:W20"/>
    <mergeCell ref="X20:Y20"/>
    <mergeCell ref="Z19:AA19"/>
    <mergeCell ref="AB19:AC19"/>
    <mergeCell ref="AD19:AE19"/>
    <mergeCell ref="AF19:AG19"/>
    <mergeCell ref="B20:C20"/>
    <mergeCell ref="D20:E20"/>
    <mergeCell ref="F20:G20"/>
    <mergeCell ref="H20:I20"/>
    <mergeCell ref="J20:K20"/>
    <mergeCell ref="L20:M20"/>
    <mergeCell ref="N19:O19"/>
    <mergeCell ref="P19:Q19"/>
    <mergeCell ref="R19:S19"/>
    <mergeCell ref="T19:U19"/>
    <mergeCell ref="V19:W19"/>
    <mergeCell ref="X19:Y19"/>
    <mergeCell ref="Z18:AA18"/>
    <mergeCell ref="AB18:AC18"/>
    <mergeCell ref="AD18:AE18"/>
    <mergeCell ref="AF18:AG18"/>
    <mergeCell ref="B19:C19"/>
    <mergeCell ref="D19:E19"/>
    <mergeCell ref="F19:G19"/>
    <mergeCell ref="H19:I19"/>
    <mergeCell ref="J19:K19"/>
    <mergeCell ref="L19:M19"/>
    <mergeCell ref="N18:O18"/>
    <mergeCell ref="P18:Q18"/>
    <mergeCell ref="R18:S18"/>
    <mergeCell ref="T18:U18"/>
    <mergeCell ref="V18:W18"/>
    <mergeCell ref="X18:Y18"/>
    <mergeCell ref="Z17:AA17"/>
    <mergeCell ref="AB17:AC17"/>
    <mergeCell ref="AD17:AE17"/>
    <mergeCell ref="AF17:AG17"/>
    <mergeCell ref="B18:C18"/>
    <mergeCell ref="D18:E18"/>
    <mergeCell ref="F18:G18"/>
    <mergeCell ref="H18:I18"/>
    <mergeCell ref="J18:K18"/>
    <mergeCell ref="L18:M18"/>
    <mergeCell ref="N17:O17"/>
    <mergeCell ref="P17:Q17"/>
    <mergeCell ref="R17:S17"/>
    <mergeCell ref="T17:U17"/>
    <mergeCell ref="V17:W17"/>
    <mergeCell ref="X17:Y17"/>
    <mergeCell ref="Z16:AA16"/>
    <mergeCell ref="AB16:AC16"/>
    <mergeCell ref="AD16:AE16"/>
    <mergeCell ref="AF16:AG16"/>
    <mergeCell ref="B17:C17"/>
    <mergeCell ref="D17:E17"/>
    <mergeCell ref="F17:G17"/>
    <mergeCell ref="H17:I17"/>
    <mergeCell ref="J17:K17"/>
    <mergeCell ref="L17:M17"/>
    <mergeCell ref="N16:O16"/>
    <mergeCell ref="P16:Q16"/>
    <mergeCell ref="R16:S16"/>
    <mergeCell ref="T16:U16"/>
    <mergeCell ref="V16:W16"/>
    <mergeCell ref="X16:Y16"/>
    <mergeCell ref="Z15:AA15"/>
    <mergeCell ref="AB15:AC15"/>
    <mergeCell ref="AD15:AE15"/>
    <mergeCell ref="AF15:AG15"/>
    <mergeCell ref="B16:C16"/>
    <mergeCell ref="D16:E16"/>
    <mergeCell ref="F16:G16"/>
    <mergeCell ref="H16:I16"/>
    <mergeCell ref="J16:K16"/>
    <mergeCell ref="L16:M16"/>
    <mergeCell ref="N15:O15"/>
    <mergeCell ref="P15:Q15"/>
    <mergeCell ref="R15:S15"/>
    <mergeCell ref="T15:U15"/>
    <mergeCell ref="V15:W15"/>
    <mergeCell ref="X15:Y15"/>
    <mergeCell ref="Z14:AA14"/>
    <mergeCell ref="AB14:AC14"/>
    <mergeCell ref="AD14:AE14"/>
    <mergeCell ref="AF14:AG14"/>
    <mergeCell ref="B15:C15"/>
    <mergeCell ref="D15:E15"/>
    <mergeCell ref="F15:G15"/>
    <mergeCell ref="H15:I15"/>
    <mergeCell ref="J15:K15"/>
    <mergeCell ref="L15:M15"/>
    <mergeCell ref="N14:O14"/>
    <mergeCell ref="P14:Q14"/>
    <mergeCell ref="R14:S14"/>
    <mergeCell ref="T14:U14"/>
    <mergeCell ref="V14:W14"/>
    <mergeCell ref="X14:Y14"/>
    <mergeCell ref="Z13:AA13"/>
    <mergeCell ref="AB13:AC13"/>
    <mergeCell ref="AD13:AE13"/>
    <mergeCell ref="AF13:AG13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Z12:AA12"/>
    <mergeCell ref="AB12:AC12"/>
    <mergeCell ref="AD12:AE12"/>
    <mergeCell ref="AF12:AG12"/>
    <mergeCell ref="B13:C13"/>
    <mergeCell ref="D13:E13"/>
    <mergeCell ref="F13:G13"/>
    <mergeCell ref="H13:I13"/>
    <mergeCell ref="J13:K13"/>
    <mergeCell ref="L13:M13"/>
    <mergeCell ref="N12:O12"/>
    <mergeCell ref="P12:Q12"/>
    <mergeCell ref="R12:S12"/>
    <mergeCell ref="T12:U12"/>
    <mergeCell ref="V12:W12"/>
    <mergeCell ref="X12:Y12"/>
    <mergeCell ref="Z11:AA11"/>
    <mergeCell ref="AB11:AC11"/>
    <mergeCell ref="AD11:AE11"/>
    <mergeCell ref="AF11:AG11"/>
    <mergeCell ref="B12:C12"/>
    <mergeCell ref="D12:E12"/>
    <mergeCell ref="F12:G12"/>
    <mergeCell ref="H12:I12"/>
    <mergeCell ref="J12:K12"/>
    <mergeCell ref="L12:M12"/>
    <mergeCell ref="N11:O11"/>
    <mergeCell ref="P11:Q11"/>
    <mergeCell ref="R11:S11"/>
    <mergeCell ref="T11:U11"/>
    <mergeCell ref="V11:W11"/>
    <mergeCell ref="X11:Y11"/>
    <mergeCell ref="Z10:AA10"/>
    <mergeCell ref="AB10:AC10"/>
    <mergeCell ref="AD10:AE10"/>
    <mergeCell ref="AF10:AG10"/>
    <mergeCell ref="B11:C11"/>
    <mergeCell ref="D11:E11"/>
    <mergeCell ref="F11:G11"/>
    <mergeCell ref="H11:I11"/>
    <mergeCell ref="J11:K11"/>
    <mergeCell ref="L11:M11"/>
    <mergeCell ref="N10:O10"/>
    <mergeCell ref="P10:Q10"/>
    <mergeCell ref="R10:S10"/>
    <mergeCell ref="T10:U10"/>
    <mergeCell ref="V10:W10"/>
    <mergeCell ref="X10:Y10"/>
    <mergeCell ref="Z9:AA9"/>
    <mergeCell ref="AB9:AC9"/>
    <mergeCell ref="AD9:AE9"/>
    <mergeCell ref="AF9:AG9"/>
    <mergeCell ref="B10:C10"/>
    <mergeCell ref="D10:E10"/>
    <mergeCell ref="F10:G10"/>
    <mergeCell ref="H10:I10"/>
    <mergeCell ref="J10:K10"/>
    <mergeCell ref="L10:M10"/>
    <mergeCell ref="N9:O9"/>
    <mergeCell ref="P9:Q9"/>
    <mergeCell ref="R9:S9"/>
    <mergeCell ref="T9:U9"/>
    <mergeCell ref="V9:W9"/>
    <mergeCell ref="X9:Y9"/>
    <mergeCell ref="Z8:AA8"/>
    <mergeCell ref="AB8:AC8"/>
    <mergeCell ref="AD8:AE8"/>
    <mergeCell ref="AF8:AG8"/>
    <mergeCell ref="B9:C9"/>
    <mergeCell ref="D9:E9"/>
    <mergeCell ref="F9:G9"/>
    <mergeCell ref="H9:I9"/>
    <mergeCell ref="J9:K9"/>
    <mergeCell ref="L9:M9"/>
    <mergeCell ref="N8:O8"/>
    <mergeCell ref="P8:Q8"/>
    <mergeCell ref="R8:S8"/>
    <mergeCell ref="T8:U8"/>
    <mergeCell ref="V8:W8"/>
    <mergeCell ref="X8:Y8"/>
    <mergeCell ref="Z7:AA7"/>
    <mergeCell ref="AB7:AC7"/>
    <mergeCell ref="AD7:AE7"/>
    <mergeCell ref="AF7:AG7"/>
    <mergeCell ref="B8:C8"/>
    <mergeCell ref="D8:E8"/>
    <mergeCell ref="F8:G8"/>
    <mergeCell ref="H8:I8"/>
    <mergeCell ref="J8:K8"/>
    <mergeCell ref="L8:M8"/>
    <mergeCell ref="N7:O7"/>
    <mergeCell ref="P7:Q7"/>
    <mergeCell ref="R7:S7"/>
    <mergeCell ref="T7:U7"/>
    <mergeCell ref="V7:W7"/>
    <mergeCell ref="X7:Y7"/>
    <mergeCell ref="Z6:AA6"/>
    <mergeCell ref="AB6:AC6"/>
    <mergeCell ref="AD6:AE6"/>
    <mergeCell ref="AF6:AG6"/>
    <mergeCell ref="B7:C7"/>
    <mergeCell ref="D7:E7"/>
    <mergeCell ref="F7:G7"/>
    <mergeCell ref="H7:I7"/>
    <mergeCell ref="J7:K7"/>
    <mergeCell ref="L7:M7"/>
    <mergeCell ref="N6:O6"/>
    <mergeCell ref="P6:Q6"/>
    <mergeCell ref="R6:S6"/>
    <mergeCell ref="T6:U6"/>
    <mergeCell ref="V6:W6"/>
    <mergeCell ref="X6:Y6"/>
    <mergeCell ref="Z5:AA5"/>
    <mergeCell ref="AB5:AC5"/>
    <mergeCell ref="AD5:AE5"/>
    <mergeCell ref="AF5:AG5"/>
    <mergeCell ref="B6:C6"/>
    <mergeCell ref="D6:E6"/>
    <mergeCell ref="F6:G6"/>
    <mergeCell ref="H6:I6"/>
    <mergeCell ref="J6:K6"/>
    <mergeCell ref="L6:M6"/>
    <mergeCell ref="N5:O5"/>
    <mergeCell ref="P5:Q5"/>
    <mergeCell ref="R5:S5"/>
    <mergeCell ref="T5:U5"/>
    <mergeCell ref="V5:W5"/>
    <mergeCell ref="X5:Y5"/>
    <mergeCell ref="Z4:AA4"/>
    <mergeCell ref="AB4:AC4"/>
    <mergeCell ref="AD4:AE4"/>
    <mergeCell ref="AF4:AG4"/>
    <mergeCell ref="B5:C5"/>
    <mergeCell ref="D5:E5"/>
    <mergeCell ref="F5:G5"/>
    <mergeCell ref="H5:I5"/>
    <mergeCell ref="J5:K5"/>
    <mergeCell ref="L5:M5"/>
    <mergeCell ref="N4:O4"/>
    <mergeCell ref="P4:Q4"/>
    <mergeCell ref="R4:S4"/>
    <mergeCell ref="T4:U4"/>
    <mergeCell ref="V4:W4"/>
    <mergeCell ref="X4:Y4"/>
    <mergeCell ref="Z3:AA3"/>
    <mergeCell ref="AB3:AC3"/>
    <mergeCell ref="AD3:AE3"/>
    <mergeCell ref="AF3:AG3"/>
    <mergeCell ref="B4:C4"/>
    <mergeCell ref="D4:E4"/>
    <mergeCell ref="F4:G4"/>
    <mergeCell ref="H4:I4"/>
    <mergeCell ref="J4:K4"/>
    <mergeCell ref="L4:M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scale="96" orientation="portrait" r:id="rId1"/>
  <headerFooter>
    <oddFooter>&amp;C&amp;"ＭＳ Ｐ明朝,標準"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29F9-F7EC-4AA3-93E5-65B195B1ECCD}">
  <dimension ref="A1:U53"/>
  <sheetViews>
    <sheetView view="pageBreakPreview" zoomScaleNormal="100" zoomScaleSheetLayoutView="100" workbookViewId="0"/>
  </sheetViews>
  <sheetFormatPr defaultRowHeight="12" x14ac:dyDescent="0.15"/>
  <cols>
    <col min="1" max="1" width="5.25" style="100" bestFit="1" customWidth="1"/>
    <col min="2" max="2" width="8.625" style="100" customWidth="1"/>
    <col min="3" max="13" width="7.125" style="100" customWidth="1"/>
    <col min="14" max="16384" width="9" style="100"/>
  </cols>
  <sheetData>
    <row r="1" spans="1:21" ht="18" customHeight="1" x14ac:dyDescent="0.15">
      <c r="A1" s="4"/>
      <c r="B1" s="99" t="s">
        <v>83</v>
      </c>
    </row>
    <row r="2" spans="1:21" x14ac:dyDescent="0.15">
      <c r="M2" s="101" t="s">
        <v>49</v>
      </c>
    </row>
    <row r="3" spans="1:21" ht="13.5" x14ac:dyDescent="0.15">
      <c r="B3" s="102"/>
      <c r="C3" s="103" t="s">
        <v>84</v>
      </c>
      <c r="D3" s="104"/>
      <c r="E3" s="105"/>
      <c r="F3" s="106" t="s">
        <v>85</v>
      </c>
      <c r="G3" s="106"/>
      <c r="H3" s="106"/>
      <c r="I3" s="107"/>
      <c r="J3" s="106" t="s">
        <v>86</v>
      </c>
      <c r="K3" s="106"/>
      <c r="L3" s="106"/>
      <c r="M3" s="107"/>
      <c r="N3" s="108"/>
      <c r="O3" s="108"/>
      <c r="P3" s="108"/>
      <c r="Q3" s="108"/>
      <c r="R3" s="108"/>
      <c r="S3" s="108"/>
      <c r="T3" s="108"/>
      <c r="U3" s="108"/>
    </row>
    <row r="4" spans="1:21" ht="13.5" x14ac:dyDescent="0.15">
      <c r="B4" s="109" t="s">
        <v>87</v>
      </c>
      <c r="C4" s="110"/>
      <c r="D4" s="111" t="s">
        <v>52</v>
      </c>
      <c r="E4" s="111" t="s">
        <v>53</v>
      </c>
      <c r="F4" s="106" t="s">
        <v>88</v>
      </c>
      <c r="G4" s="106" t="s">
        <v>8</v>
      </c>
      <c r="H4" s="106" t="s">
        <v>9</v>
      </c>
      <c r="I4" s="112" t="s">
        <v>89</v>
      </c>
      <c r="J4" s="106" t="s">
        <v>88</v>
      </c>
      <c r="K4" s="106" t="s">
        <v>8</v>
      </c>
      <c r="L4" s="106" t="s">
        <v>9</v>
      </c>
      <c r="M4" s="112" t="s">
        <v>89</v>
      </c>
      <c r="N4" s="108"/>
      <c r="O4" s="108"/>
      <c r="P4" s="108"/>
      <c r="Q4" s="108"/>
      <c r="R4" s="108"/>
      <c r="S4" s="108"/>
      <c r="T4" s="108"/>
      <c r="U4" s="108"/>
    </row>
    <row r="5" spans="1:21" ht="13.5" x14ac:dyDescent="0.15">
      <c r="B5" s="113"/>
      <c r="C5" s="114"/>
      <c r="D5" s="115"/>
      <c r="E5" s="115"/>
      <c r="F5" s="106"/>
      <c r="G5" s="106"/>
      <c r="H5" s="106"/>
      <c r="I5" s="107"/>
      <c r="J5" s="106"/>
      <c r="K5" s="106"/>
      <c r="L5" s="106"/>
      <c r="M5" s="107"/>
      <c r="N5" s="108"/>
      <c r="O5" s="108"/>
      <c r="P5" s="108"/>
      <c r="Q5" s="108"/>
      <c r="R5" s="108"/>
      <c r="S5" s="108"/>
      <c r="T5" s="108"/>
      <c r="U5" s="108"/>
    </row>
    <row r="6" spans="1:21" ht="15" customHeight="1" x14ac:dyDescent="0.15">
      <c r="B6" s="116" t="s">
        <v>90</v>
      </c>
      <c r="C6" s="117">
        <v>76018</v>
      </c>
      <c r="D6" s="117">
        <v>39442</v>
      </c>
      <c r="E6" s="117">
        <v>36576</v>
      </c>
      <c r="F6" s="117">
        <v>11413</v>
      </c>
      <c r="G6" s="117">
        <v>5845</v>
      </c>
      <c r="H6" s="117">
        <v>5568</v>
      </c>
      <c r="I6" s="118">
        <v>15.01</v>
      </c>
      <c r="J6" s="117">
        <v>55026</v>
      </c>
      <c r="K6" s="117">
        <v>29054</v>
      </c>
      <c r="L6" s="117">
        <v>25972</v>
      </c>
      <c r="M6" s="118">
        <v>72.39</v>
      </c>
      <c r="N6" s="108"/>
      <c r="O6" s="108"/>
      <c r="P6" s="108"/>
      <c r="Q6" s="108"/>
      <c r="R6" s="108"/>
      <c r="S6" s="108"/>
      <c r="T6" s="108"/>
      <c r="U6" s="108"/>
    </row>
    <row r="7" spans="1:21" ht="15" customHeight="1" x14ac:dyDescent="0.15">
      <c r="B7" s="116" t="s">
        <v>91</v>
      </c>
      <c r="C7" s="117">
        <v>76166</v>
      </c>
      <c r="D7" s="117">
        <v>39518</v>
      </c>
      <c r="E7" s="117">
        <v>36648</v>
      </c>
      <c r="F7" s="117">
        <v>11366</v>
      </c>
      <c r="G7" s="117">
        <v>5801</v>
      </c>
      <c r="H7" s="117">
        <v>5565</v>
      </c>
      <c r="I7" s="118">
        <v>14.92</v>
      </c>
      <c r="J7" s="117">
        <v>54490</v>
      </c>
      <c r="K7" s="117">
        <v>28817</v>
      </c>
      <c r="L7" s="117">
        <v>25673</v>
      </c>
      <c r="M7" s="118">
        <v>71.540000000000006</v>
      </c>
      <c r="N7" s="108"/>
      <c r="O7" s="108"/>
      <c r="P7" s="108"/>
      <c r="Q7" s="108"/>
      <c r="R7" s="108"/>
      <c r="S7" s="108"/>
      <c r="T7" s="108"/>
      <c r="U7" s="108"/>
    </row>
    <row r="8" spans="1:21" ht="15" customHeight="1" x14ac:dyDescent="0.15">
      <c r="B8" s="116" t="s">
        <v>92</v>
      </c>
      <c r="C8" s="117">
        <v>76741</v>
      </c>
      <c r="D8" s="117">
        <v>39809</v>
      </c>
      <c r="E8" s="117">
        <v>36932</v>
      </c>
      <c r="F8" s="117">
        <v>11320</v>
      </c>
      <c r="G8" s="117">
        <v>5764</v>
      </c>
      <c r="H8" s="117">
        <v>5556</v>
      </c>
      <c r="I8" s="118">
        <v>14.75</v>
      </c>
      <c r="J8" s="117">
        <v>54166</v>
      </c>
      <c r="K8" s="117">
        <v>28674</v>
      </c>
      <c r="L8" s="117">
        <v>25492</v>
      </c>
      <c r="M8" s="118">
        <v>70.58</v>
      </c>
      <c r="N8" s="108"/>
      <c r="O8" s="108"/>
      <c r="P8" s="108"/>
      <c r="Q8" s="108"/>
      <c r="R8" s="108"/>
      <c r="S8" s="108"/>
      <c r="T8" s="108"/>
      <c r="U8" s="108"/>
    </row>
    <row r="9" spans="1:21" ht="15" customHeight="1" x14ac:dyDescent="0.15">
      <c r="B9" s="116" t="s">
        <v>93</v>
      </c>
      <c r="C9" s="117">
        <v>78289</v>
      </c>
      <c r="D9" s="117">
        <v>40711</v>
      </c>
      <c r="E9" s="117">
        <v>37578</v>
      </c>
      <c r="F9" s="117">
        <v>11514</v>
      </c>
      <c r="G9" s="117">
        <v>5905</v>
      </c>
      <c r="H9" s="117">
        <v>5609</v>
      </c>
      <c r="I9" s="118">
        <v>14.71</v>
      </c>
      <c r="J9" s="117">
        <v>54509</v>
      </c>
      <c r="K9" s="117">
        <v>28898</v>
      </c>
      <c r="L9" s="117">
        <v>25611</v>
      </c>
      <c r="M9" s="118">
        <v>69.63</v>
      </c>
      <c r="N9" s="108"/>
      <c r="O9" s="108"/>
      <c r="P9" s="108"/>
      <c r="Q9" s="108"/>
      <c r="R9" s="108"/>
      <c r="S9" s="108"/>
      <c r="T9" s="108"/>
      <c r="U9" s="108"/>
    </row>
    <row r="10" spans="1:21" ht="15" customHeight="1" x14ac:dyDescent="0.15">
      <c r="B10" s="116" t="s">
        <v>94</v>
      </c>
      <c r="C10" s="117">
        <v>79601</v>
      </c>
      <c r="D10" s="117">
        <v>41432</v>
      </c>
      <c r="E10" s="117">
        <v>38169</v>
      </c>
      <c r="F10" s="117">
        <v>11629</v>
      </c>
      <c r="G10" s="117">
        <v>6001</v>
      </c>
      <c r="H10" s="117">
        <v>5628</v>
      </c>
      <c r="I10" s="118">
        <v>14.61</v>
      </c>
      <c r="J10" s="117">
        <v>54860</v>
      </c>
      <c r="K10" s="117">
        <v>29101</v>
      </c>
      <c r="L10" s="117">
        <v>25759</v>
      </c>
      <c r="M10" s="118">
        <v>68.92</v>
      </c>
      <c r="N10" s="108"/>
      <c r="O10" s="108"/>
      <c r="P10" s="108"/>
      <c r="Q10" s="108"/>
      <c r="R10" s="108"/>
      <c r="S10" s="108"/>
      <c r="T10" s="108"/>
      <c r="U10" s="108"/>
    </row>
    <row r="11" spans="1:21" ht="15" customHeight="1" x14ac:dyDescent="0.15">
      <c r="B11" s="116" t="s">
        <v>95</v>
      </c>
      <c r="C11" s="117">
        <v>81376</v>
      </c>
      <c r="D11" s="117">
        <v>42332</v>
      </c>
      <c r="E11" s="117">
        <v>39044</v>
      </c>
      <c r="F11" s="117">
        <v>11837</v>
      </c>
      <c r="G11" s="117">
        <v>6127</v>
      </c>
      <c r="H11" s="117">
        <v>5710</v>
      </c>
      <c r="I11" s="118">
        <v>14.55</v>
      </c>
      <c r="J11" s="117">
        <v>55368</v>
      </c>
      <c r="K11" s="117">
        <v>29349</v>
      </c>
      <c r="L11" s="117">
        <v>26019</v>
      </c>
      <c r="M11" s="118">
        <v>68.040000000000006</v>
      </c>
      <c r="N11" s="108"/>
      <c r="O11" s="108"/>
      <c r="P11" s="108"/>
      <c r="Q11" s="108"/>
      <c r="R11" s="108"/>
      <c r="S11" s="108"/>
      <c r="T11" s="108"/>
      <c r="U11" s="108"/>
    </row>
    <row r="12" spans="1:21" ht="15" customHeight="1" x14ac:dyDescent="0.15">
      <c r="B12" s="116" t="s">
        <v>96</v>
      </c>
      <c r="C12" s="117">
        <v>82346</v>
      </c>
      <c r="D12" s="117">
        <v>42743</v>
      </c>
      <c r="E12" s="117">
        <v>39603</v>
      </c>
      <c r="F12" s="117">
        <v>11825</v>
      </c>
      <c r="G12" s="117">
        <v>6154</v>
      </c>
      <c r="H12" s="117">
        <v>5671</v>
      </c>
      <c r="I12" s="118">
        <v>14.4</v>
      </c>
      <c r="J12" s="117">
        <v>55491</v>
      </c>
      <c r="K12" s="117">
        <v>29350</v>
      </c>
      <c r="L12" s="117">
        <v>26141</v>
      </c>
      <c r="M12" s="118">
        <v>67.400000000000006</v>
      </c>
      <c r="N12" s="108"/>
      <c r="O12" s="108"/>
      <c r="P12" s="108"/>
      <c r="Q12" s="108"/>
      <c r="R12" s="108"/>
      <c r="S12" s="108"/>
      <c r="T12" s="108"/>
      <c r="U12" s="108"/>
    </row>
    <row r="13" spans="1:21" ht="15" customHeight="1" x14ac:dyDescent="0.15">
      <c r="B13" s="116" t="s">
        <v>97</v>
      </c>
      <c r="C13" s="117">
        <v>82673</v>
      </c>
      <c r="D13" s="117">
        <v>42908</v>
      </c>
      <c r="E13" s="117">
        <v>39765</v>
      </c>
      <c r="F13" s="117">
        <v>11853</v>
      </c>
      <c r="G13" s="117">
        <v>6177</v>
      </c>
      <c r="H13" s="117">
        <v>5676</v>
      </c>
      <c r="I13" s="118">
        <v>14.3</v>
      </c>
      <c r="J13" s="117">
        <v>55331</v>
      </c>
      <c r="K13" s="117">
        <v>29288</v>
      </c>
      <c r="L13" s="117">
        <v>26043</v>
      </c>
      <c r="M13" s="118">
        <v>66.900000000000006</v>
      </c>
      <c r="N13" s="108"/>
      <c r="O13" s="108"/>
      <c r="P13" s="108"/>
      <c r="Q13" s="108"/>
      <c r="R13" s="108"/>
      <c r="S13" s="108"/>
      <c r="T13" s="108"/>
      <c r="U13" s="108"/>
    </row>
    <row r="14" spans="1:21" ht="15" customHeight="1" x14ac:dyDescent="0.15">
      <c r="B14" s="116" t="s">
        <v>98</v>
      </c>
      <c r="C14" s="117">
        <v>83609</v>
      </c>
      <c r="D14" s="117">
        <v>43388</v>
      </c>
      <c r="E14" s="117">
        <v>40221</v>
      </c>
      <c r="F14" s="117">
        <v>11848</v>
      </c>
      <c r="G14" s="117">
        <v>6166</v>
      </c>
      <c r="H14" s="117">
        <v>5682</v>
      </c>
      <c r="I14" s="118">
        <v>14.2</v>
      </c>
      <c r="J14" s="117">
        <v>55704</v>
      </c>
      <c r="K14" s="117">
        <v>29506</v>
      </c>
      <c r="L14" s="117">
        <v>26198</v>
      </c>
      <c r="M14" s="118">
        <v>66.599999999999994</v>
      </c>
      <c r="N14" s="108"/>
      <c r="O14" s="108"/>
      <c r="P14" s="108"/>
      <c r="Q14" s="108"/>
      <c r="R14" s="108"/>
      <c r="S14" s="108"/>
      <c r="T14" s="108"/>
      <c r="U14" s="108"/>
    </row>
    <row r="15" spans="1:21" ht="15" customHeight="1" x14ac:dyDescent="0.15">
      <c r="B15" s="116" t="s">
        <v>99</v>
      </c>
      <c r="C15" s="117">
        <v>84115</v>
      </c>
      <c r="D15" s="117">
        <v>43618</v>
      </c>
      <c r="E15" s="117">
        <v>40537</v>
      </c>
      <c r="F15" s="117">
        <v>11789</v>
      </c>
      <c r="G15" s="117">
        <v>6116</v>
      </c>
      <c r="H15" s="117">
        <v>5673</v>
      </c>
      <c r="I15" s="118">
        <v>14</v>
      </c>
      <c r="J15" s="117">
        <v>55400</v>
      </c>
      <c r="K15" s="117">
        <v>29355</v>
      </c>
      <c r="L15" s="117">
        <v>26045</v>
      </c>
      <c r="M15" s="118">
        <v>65.8</v>
      </c>
      <c r="N15" s="108"/>
      <c r="O15" s="108"/>
      <c r="P15" s="108"/>
      <c r="Q15" s="108"/>
      <c r="R15" s="108"/>
      <c r="S15" s="108"/>
      <c r="T15" s="108"/>
      <c r="U15" s="108"/>
    </row>
    <row r="16" spans="1:21" ht="15" customHeight="1" x14ac:dyDescent="0.15">
      <c r="B16" s="116" t="s">
        <v>100</v>
      </c>
      <c r="C16" s="117">
        <v>84889</v>
      </c>
      <c r="D16" s="117">
        <v>44066</v>
      </c>
      <c r="E16" s="117">
        <v>40823</v>
      </c>
      <c r="F16" s="117">
        <v>11761</v>
      </c>
      <c r="G16" s="117">
        <v>6112</v>
      </c>
      <c r="H16" s="117">
        <v>5649</v>
      </c>
      <c r="I16" s="118">
        <v>13.9</v>
      </c>
      <c r="J16" s="117">
        <v>55293</v>
      </c>
      <c r="K16" s="117">
        <v>29393</v>
      </c>
      <c r="L16" s="117">
        <v>25900</v>
      </c>
      <c r="M16" s="118">
        <v>65.099999999999994</v>
      </c>
      <c r="N16" s="108"/>
      <c r="O16" s="108"/>
      <c r="P16" s="108"/>
      <c r="Q16" s="108"/>
      <c r="R16" s="108"/>
      <c r="S16" s="108"/>
      <c r="T16" s="108"/>
      <c r="U16" s="108"/>
    </row>
    <row r="17" spans="2:21" ht="15" customHeight="1" x14ac:dyDescent="0.15">
      <c r="B17" s="116" t="s">
        <v>101</v>
      </c>
      <c r="C17" s="117">
        <v>85556</v>
      </c>
      <c r="D17" s="117">
        <v>44389</v>
      </c>
      <c r="E17" s="117">
        <v>41167</v>
      </c>
      <c r="F17" s="117">
        <v>11647</v>
      </c>
      <c r="G17" s="117">
        <v>6061</v>
      </c>
      <c r="H17" s="117">
        <v>5586</v>
      </c>
      <c r="I17" s="118">
        <v>13.6</v>
      </c>
      <c r="J17" s="117">
        <v>55126</v>
      </c>
      <c r="K17" s="117">
        <v>29355</v>
      </c>
      <c r="L17" s="117">
        <v>25771</v>
      </c>
      <c r="M17" s="118">
        <v>64.400000000000006</v>
      </c>
      <c r="N17" s="108"/>
      <c r="O17" s="108"/>
      <c r="P17" s="108"/>
      <c r="Q17" s="108"/>
      <c r="R17" s="108"/>
      <c r="S17" s="108"/>
      <c r="T17" s="108"/>
      <c r="U17" s="108"/>
    </row>
    <row r="18" spans="2:21" ht="15" customHeight="1" x14ac:dyDescent="0.15">
      <c r="B18" s="116" t="s">
        <v>102</v>
      </c>
      <c r="C18" s="117">
        <v>86121</v>
      </c>
      <c r="D18" s="117">
        <v>44732</v>
      </c>
      <c r="E18" s="117">
        <v>41389</v>
      </c>
      <c r="F18" s="117">
        <v>11510</v>
      </c>
      <c r="G18" s="117">
        <v>5964</v>
      </c>
      <c r="H18" s="117">
        <v>5546</v>
      </c>
      <c r="I18" s="118">
        <v>13.4</v>
      </c>
      <c r="J18" s="117">
        <v>55192</v>
      </c>
      <c r="K18" s="117">
        <v>29558</v>
      </c>
      <c r="L18" s="117">
        <v>25634</v>
      </c>
      <c r="M18" s="118">
        <v>64.099999999999994</v>
      </c>
      <c r="N18" s="108"/>
      <c r="O18" s="108"/>
      <c r="P18" s="108"/>
      <c r="Q18" s="108"/>
      <c r="R18" s="108"/>
      <c r="S18" s="108"/>
      <c r="T18" s="108"/>
      <c r="U18" s="108"/>
    </row>
    <row r="19" spans="2:21" ht="15" customHeight="1" x14ac:dyDescent="0.15">
      <c r="B19" s="116" t="s">
        <v>103</v>
      </c>
      <c r="C19" s="117">
        <v>87082</v>
      </c>
      <c r="D19" s="117">
        <v>45316</v>
      </c>
      <c r="E19" s="117">
        <v>41766</v>
      </c>
      <c r="F19" s="117">
        <v>11339</v>
      </c>
      <c r="G19" s="117">
        <v>5858</v>
      </c>
      <c r="H19" s="117">
        <v>5481</v>
      </c>
      <c r="I19" s="118">
        <v>13</v>
      </c>
      <c r="J19" s="117">
        <v>55783</v>
      </c>
      <c r="K19" s="117">
        <v>30025</v>
      </c>
      <c r="L19" s="117">
        <v>25758</v>
      </c>
      <c r="M19" s="118">
        <v>64.099999999999994</v>
      </c>
      <c r="N19" s="108"/>
      <c r="O19" s="108"/>
      <c r="P19" s="108"/>
      <c r="Q19" s="108"/>
      <c r="R19" s="108"/>
      <c r="S19" s="108"/>
      <c r="T19" s="108"/>
      <c r="U19" s="108"/>
    </row>
    <row r="20" spans="2:21" ht="15" customHeight="1" x14ac:dyDescent="0.15">
      <c r="B20" s="116" t="s">
        <v>104</v>
      </c>
      <c r="C20" s="117">
        <v>88894</v>
      </c>
      <c r="D20" s="117">
        <v>46208</v>
      </c>
      <c r="E20" s="117">
        <v>42686</v>
      </c>
      <c r="F20" s="117">
        <v>11383</v>
      </c>
      <c r="G20" s="117">
        <v>5854</v>
      </c>
      <c r="H20" s="117">
        <v>5529</v>
      </c>
      <c r="I20" s="118">
        <v>12.8</v>
      </c>
      <c r="J20" s="117">
        <v>57158</v>
      </c>
      <c r="K20" s="117">
        <v>30828</v>
      </c>
      <c r="L20" s="117">
        <v>26330</v>
      </c>
      <c r="M20" s="118">
        <v>64.3</v>
      </c>
      <c r="N20" s="108"/>
      <c r="O20" s="108"/>
      <c r="P20" s="108"/>
      <c r="Q20" s="108"/>
      <c r="R20" s="108"/>
      <c r="S20" s="108"/>
      <c r="T20" s="108"/>
      <c r="U20" s="108"/>
    </row>
    <row r="21" spans="2:21" ht="15" customHeight="1" x14ac:dyDescent="0.15">
      <c r="B21" s="116" t="s">
        <v>105</v>
      </c>
      <c r="C21" s="117">
        <v>90861</v>
      </c>
      <c r="D21" s="117">
        <v>47202</v>
      </c>
      <c r="E21" s="117">
        <v>43659</v>
      </c>
      <c r="F21" s="117">
        <v>11520</v>
      </c>
      <c r="G21" s="117">
        <v>5917</v>
      </c>
      <c r="H21" s="117">
        <v>5603</v>
      </c>
      <c r="I21" s="118">
        <v>12.7</v>
      </c>
      <c r="J21" s="117">
        <v>58677</v>
      </c>
      <c r="K21" s="117">
        <v>31685</v>
      </c>
      <c r="L21" s="117">
        <v>26992</v>
      </c>
      <c r="M21" s="118">
        <v>64.599999999999994</v>
      </c>
      <c r="N21" s="108"/>
      <c r="O21" s="108"/>
      <c r="P21" s="108"/>
      <c r="Q21" s="108"/>
      <c r="R21" s="108"/>
      <c r="S21" s="108"/>
      <c r="T21" s="108"/>
      <c r="U21" s="108"/>
    </row>
    <row r="22" spans="2:21" ht="15" customHeight="1" x14ac:dyDescent="0.15">
      <c r="B22" s="116" t="s">
        <v>106</v>
      </c>
      <c r="C22" s="117">
        <v>92112</v>
      </c>
      <c r="D22" s="117">
        <v>47788</v>
      </c>
      <c r="E22" s="117">
        <v>44324</v>
      </c>
      <c r="F22" s="117">
        <v>11564</v>
      </c>
      <c r="G22" s="117">
        <v>5947</v>
      </c>
      <c r="H22" s="117">
        <v>5617</v>
      </c>
      <c r="I22" s="118">
        <v>12.6</v>
      </c>
      <c r="J22" s="117">
        <v>59672</v>
      </c>
      <c r="K22" s="117">
        <v>32170</v>
      </c>
      <c r="L22" s="117">
        <v>27502</v>
      </c>
      <c r="M22" s="118">
        <v>64.8</v>
      </c>
      <c r="N22" s="108"/>
      <c r="O22" s="108"/>
      <c r="P22" s="108"/>
      <c r="Q22" s="108"/>
      <c r="R22" s="108"/>
      <c r="S22" s="108"/>
      <c r="T22" s="108"/>
      <c r="U22" s="108"/>
    </row>
    <row r="23" spans="2:21" ht="15" customHeight="1" x14ac:dyDescent="0.15">
      <c r="B23" s="116" t="s">
        <v>107</v>
      </c>
      <c r="C23" s="117">
        <v>92501</v>
      </c>
      <c r="D23" s="117">
        <v>48034</v>
      </c>
      <c r="E23" s="117">
        <v>44467</v>
      </c>
      <c r="F23" s="117">
        <v>11556</v>
      </c>
      <c r="G23" s="117">
        <v>5931</v>
      </c>
      <c r="H23" s="117">
        <v>5625</v>
      </c>
      <c r="I23" s="118">
        <v>12.5</v>
      </c>
      <c r="J23" s="117">
        <v>60016</v>
      </c>
      <c r="K23" s="117">
        <v>32434</v>
      </c>
      <c r="L23" s="117">
        <v>27582</v>
      </c>
      <c r="M23" s="118">
        <v>64.900000000000006</v>
      </c>
      <c r="N23" s="108"/>
      <c r="O23" s="108"/>
      <c r="P23" s="108"/>
      <c r="Q23" s="108"/>
      <c r="R23" s="108"/>
      <c r="S23" s="108"/>
      <c r="T23" s="108"/>
      <c r="U23" s="108"/>
    </row>
    <row r="24" spans="2:21" ht="15" customHeight="1" x14ac:dyDescent="0.15">
      <c r="B24" s="116" t="s">
        <v>108</v>
      </c>
      <c r="C24" s="117">
        <v>92167</v>
      </c>
      <c r="D24" s="117">
        <v>47842</v>
      </c>
      <c r="E24" s="117">
        <v>44325</v>
      </c>
      <c r="F24" s="117">
        <v>11301</v>
      </c>
      <c r="G24" s="117">
        <v>5822</v>
      </c>
      <c r="H24" s="117">
        <v>5479</v>
      </c>
      <c r="I24" s="118">
        <v>12.3</v>
      </c>
      <c r="J24" s="117">
        <v>59881</v>
      </c>
      <c r="K24" s="117">
        <v>32341</v>
      </c>
      <c r="L24" s="117">
        <v>27540</v>
      </c>
      <c r="M24" s="118">
        <v>65</v>
      </c>
      <c r="N24" s="108"/>
      <c r="O24" s="108"/>
      <c r="P24" s="108"/>
      <c r="Q24" s="108"/>
      <c r="R24" s="108"/>
      <c r="S24" s="108"/>
      <c r="T24" s="108"/>
      <c r="U24" s="108"/>
    </row>
    <row r="25" spans="2:21" ht="15" customHeight="1" x14ac:dyDescent="0.15">
      <c r="B25" s="116" t="s">
        <v>109</v>
      </c>
      <c r="C25" s="117">
        <v>92339</v>
      </c>
      <c r="D25" s="117">
        <v>47936</v>
      </c>
      <c r="E25" s="117">
        <v>44403</v>
      </c>
      <c r="F25" s="117">
        <v>11130</v>
      </c>
      <c r="G25" s="117">
        <v>5730</v>
      </c>
      <c r="H25" s="117">
        <v>5400</v>
      </c>
      <c r="I25" s="118">
        <v>12.1</v>
      </c>
      <c r="J25" s="117">
        <v>60246</v>
      </c>
      <c r="K25" s="117">
        <v>32591</v>
      </c>
      <c r="L25" s="117">
        <v>27655</v>
      </c>
      <c r="M25" s="118">
        <v>65.2</v>
      </c>
      <c r="N25" s="108"/>
      <c r="O25" s="108"/>
      <c r="P25" s="108"/>
      <c r="Q25" s="108"/>
      <c r="R25" s="108"/>
      <c r="S25" s="108"/>
      <c r="T25" s="108"/>
      <c r="U25" s="108"/>
    </row>
    <row r="26" spans="2:21" ht="15" customHeight="1" x14ac:dyDescent="0.15">
      <c r="B26" s="119" t="s">
        <v>110</v>
      </c>
      <c r="C26" s="120">
        <v>93036</v>
      </c>
      <c r="D26" s="121">
        <v>48278</v>
      </c>
      <c r="E26" s="121">
        <v>44758</v>
      </c>
      <c r="F26" s="121">
        <v>10928</v>
      </c>
      <c r="G26" s="121">
        <v>5607</v>
      </c>
      <c r="H26" s="121">
        <v>5321</v>
      </c>
      <c r="I26" s="122">
        <v>11.7</v>
      </c>
      <c r="J26" s="121">
        <v>61161</v>
      </c>
      <c r="K26" s="121">
        <v>33094</v>
      </c>
      <c r="L26" s="121">
        <v>28067</v>
      </c>
      <c r="M26" s="122">
        <v>65.7</v>
      </c>
      <c r="N26" s="108"/>
      <c r="O26" s="108"/>
      <c r="P26" s="108"/>
      <c r="Q26" s="108"/>
      <c r="R26" s="108"/>
      <c r="S26" s="108"/>
      <c r="T26" s="108"/>
      <c r="U26" s="108"/>
    </row>
    <row r="27" spans="2:21" ht="21" customHeight="1" x14ac:dyDescent="0.15">
      <c r="B27" s="123"/>
    </row>
    <row r="28" spans="2:21" ht="13.5" x14ac:dyDescent="0.15">
      <c r="B28" s="102"/>
      <c r="C28" s="107" t="s">
        <v>111</v>
      </c>
      <c r="D28" s="124"/>
      <c r="E28" s="124"/>
      <c r="F28" s="124"/>
      <c r="G28" s="124"/>
      <c r="H28" s="124"/>
      <c r="I28" s="124"/>
      <c r="J28" s="124"/>
      <c r="K28" s="125"/>
      <c r="L28" s="108"/>
    </row>
    <row r="29" spans="2:21" ht="13.5" x14ac:dyDescent="0.15">
      <c r="B29" s="109" t="s">
        <v>87</v>
      </c>
      <c r="C29" s="106" t="s">
        <v>88</v>
      </c>
      <c r="D29" s="106" t="s">
        <v>8</v>
      </c>
      <c r="E29" s="106" t="s">
        <v>9</v>
      </c>
      <c r="F29" s="126" t="s">
        <v>89</v>
      </c>
      <c r="G29" s="127" t="s">
        <v>112</v>
      </c>
      <c r="H29" s="106"/>
      <c r="I29" s="106"/>
      <c r="J29" s="107"/>
      <c r="K29" s="125" t="s">
        <v>113</v>
      </c>
      <c r="L29" s="108"/>
      <c r="M29" s="108"/>
    </row>
    <row r="30" spans="2:21" ht="13.5" x14ac:dyDescent="0.15">
      <c r="B30" s="113"/>
      <c r="C30" s="106"/>
      <c r="D30" s="106"/>
      <c r="E30" s="106"/>
      <c r="F30" s="128"/>
      <c r="G30" s="105" t="s">
        <v>88</v>
      </c>
      <c r="H30" s="129" t="s">
        <v>8</v>
      </c>
      <c r="I30" s="129" t="s">
        <v>9</v>
      </c>
      <c r="J30" s="130" t="s">
        <v>114</v>
      </c>
      <c r="K30" s="125" t="s">
        <v>113</v>
      </c>
      <c r="L30" s="108"/>
      <c r="M30" s="108"/>
    </row>
    <row r="31" spans="2:21" ht="15" customHeight="1" x14ac:dyDescent="0.15">
      <c r="B31" s="116" t="s">
        <v>90</v>
      </c>
      <c r="C31" s="131">
        <v>9579</v>
      </c>
      <c r="D31" s="117">
        <v>4543</v>
      </c>
      <c r="E31" s="117">
        <v>5036</v>
      </c>
      <c r="F31" s="118">
        <v>12.6</v>
      </c>
      <c r="G31" s="117">
        <v>2944</v>
      </c>
      <c r="H31" s="117">
        <v>1056</v>
      </c>
      <c r="I31" s="117">
        <v>1888</v>
      </c>
      <c r="J31" s="118">
        <v>3.87</v>
      </c>
      <c r="K31" s="108"/>
      <c r="L31" s="108"/>
      <c r="M31" s="108"/>
    </row>
    <row r="32" spans="2:21" ht="15" customHeight="1" x14ac:dyDescent="0.15">
      <c r="B32" s="116" t="s">
        <v>91</v>
      </c>
      <c r="C32" s="131">
        <v>10310</v>
      </c>
      <c r="D32" s="117">
        <v>4900</v>
      </c>
      <c r="E32" s="117">
        <v>5410</v>
      </c>
      <c r="F32" s="118">
        <v>13.54</v>
      </c>
      <c r="G32" s="117">
        <v>3114</v>
      </c>
      <c r="H32" s="117">
        <v>1138</v>
      </c>
      <c r="I32" s="117">
        <v>1976</v>
      </c>
      <c r="J32" s="118">
        <v>4.09</v>
      </c>
      <c r="K32" s="108"/>
      <c r="L32" s="108"/>
      <c r="M32" s="108"/>
    </row>
    <row r="33" spans="2:13" ht="15" customHeight="1" x14ac:dyDescent="0.15">
      <c r="B33" s="116" t="s">
        <v>92</v>
      </c>
      <c r="C33" s="131">
        <v>11255</v>
      </c>
      <c r="D33" s="117">
        <v>5371</v>
      </c>
      <c r="E33" s="117">
        <v>5884</v>
      </c>
      <c r="F33" s="118">
        <v>14.67</v>
      </c>
      <c r="G33" s="117">
        <v>3300</v>
      </c>
      <c r="H33" s="117">
        <v>1226</v>
      </c>
      <c r="I33" s="117">
        <v>2074</v>
      </c>
      <c r="J33" s="118">
        <v>4.3</v>
      </c>
      <c r="K33" s="108"/>
      <c r="L33" s="108"/>
      <c r="M33" s="108"/>
    </row>
    <row r="34" spans="2:13" ht="15" customHeight="1" x14ac:dyDescent="0.15">
      <c r="B34" s="116" t="s">
        <v>93</v>
      </c>
      <c r="C34" s="131">
        <v>12266</v>
      </c>
      <c r="D34" s="117">
        <v>5908</v>
      </c>
      <c r="E34" s="117">
        <v>6358</v>
      </c>
      <c r="F34" s="118">
        <v>15.67</v>
      </c>
      <c r="G34" s="117">
        <v>3621</v>
      </c>
      <c r="H34" s="117">
        <v>1410</v>
      </c>
      <c r="I34" s="117">
        <v>2211</v>
      </c>
      <c r="J34" s="118">
        <v>4.63</v>
      </c>
      <c r="K34" s="108"/>
      <c r="L34" s="108"/>
      <c r="M34" s="108"/>
    </row>
    <row r="35" spans="2:13" ht="15" customHeight="1" x14ac:dyDescent="0.15">
      <c r="B35" s="116" t="s">
        <v>94</v>
      </c>
      <c r="C35" s="131">
        <v>13112</v>
      </c>
      <c r="D35" s="117">
        <v>6330</v>
      </c>
      <c r="E35" s="117">
        <v>6782</v>
      </c>
      <c r="F35" s="118">
        <v>16.47</v>
      </c>
      <c r="G35" s="117">
        <v>3880</v>
      </c>
      <c r="H35" s="117">
        <v>1533</v>
      </c>
      <c r="I35" s="117">
        <v>2347</v>
      </c>
      <c r="J35" s="118">
        <v>4.87</v>
      </c>
      <c r="K35" s="108"/>
      <c r="L35" s="108"/>
      <c r="M35" s="108"/>
    </row>
    <row r="36" spans="2:13" ht="15" customHeight="1" x14ac:dyDescent="0.15">
      <c r="B36" s="116" t="s">
        <v>95</v>
      </c>
      <c r="C36" s="131">
        <v>14171</v>
      </c>
      <c r="D36" s="117">
        <v>6856</v>
      </c>
      <c r="E36" s="117">
        <v>7315</v>
      </c>
      <c r="F36" s="118">
        <v>17.41</v>
      </c>
      <c r="G36" s="117">
        <v>4220</v>
      </c>
      <c r="H36" s="117">
        <v>1724</v>
      </c>
      <c r="I36" s="117">
        <v>2496</v>
      </c>
      <c r="J36" s="118">
        <v>5.19</v>
      </c>
      <c r="K36" s="108"/>
      <c r="L36" s="108"/>
      <c r="M36" s="108"/>
    </row>
    <row r="37" spans="2:13" ht="15" customHeight="1" x14ac:dyDescent="0.15">
      <c r="B37" s="116" t="s">
        <v>96</v>
      </c>
      <c r="C37" s="131">
        <v>15030</v>
      </c>
      <c r="D37" s="117">
        <v>7239</v>
      </c>
      <c r="E37" s="117">
        <v>7791</v>
      </c>
      <c r="F37" s="118">
        <v>18.3</v>
      </c>
      <c r="G37" s="117">
        <v>4562</v>
      </c>
      <c r="H37" s="117">
        <v>1886</v>
      </c>
      <c r="I37" s="117">
        <v>2676</v>
      </c>
      <c r="J37" s="118">
        <v>5.5</v>
      </c>
      <c r="K37" s="108"/>
      <c r="L37" s="108"/>
      <c r="M37" s="108"/>
    </row>
    <row r="38" spans="2:13" ht="15" customHeight="1" x14ac:dyDescent="0.15">
      <c r="B38" s="116" t="s">
        <v>97</v>
      </c>
      <c r="C38" s="131">
        <v>15489</v>
      </c>
      <c r="D38" s="117">
        <v>7443</v>
      </c>
      <c r="E38" s="117">
        <v>8046</v>
      </c>
      <c r="F38" s="118">
        <v>18.7</v>
      </c>
      <c r="G38" s="117">
        <v>4981</v>
      </c>
      <c r="H38" s="117">
        <v>2102</v>
      </c>
      <c r="I38" s="117">
        <v>2879</v>
      </c>
      <c r="J38" s="118">
        <v>6</v>
      </c>
      <c r="K38" s="108"/>
      <c r="L38" s="108"/>
      <c r="M38" s="108"/>
    </row>
    <row r="39" spans="2:13" ht="15" customHeight="1" x14ac:dyDescent="0.15">
      <c r="B39" s="116" t="s">
        <v>98</v>
      </c>
      <c r="C39" s="131">
        <v>16057</v>
      </c>
      <c r="D39" s="117">
        <v>7716</v>
      </c>
      <c r="E39" s="117">
        <v>8341</v>
      </c>
      <c r="F39" s="118">
        <v>19.2</v>
      </c>
      <c r="G39" s="117">
        <v>5444</v>
      </c>
      <c r="H39" s="117">
        <v>2366</v>
      </c>
      <c r="I39" s="117">
        <v>3078</v>
      </c>
      <c r="J39" s="118">
        <v>6.5</v>
      </c>
      <c r="K39" s="108"/>
      <c r="L39" s="108"/>
      <c r="M39" s="108"/>
    </row>
    <row r="40" spans="2:13" ht="15" customHeight="1" x14ac:dyDescent="0.15">
      <c r="B40" s="116" t="s">
        <v>99</v>
      </c>
      <c r="C40" s="131">
        <v>16966</v>
      </c>
      <c r="D40" s="117">
        <v>8147</v>
      </c>
      <c r="E40" s="117">
        <v>8819</v>
      </c>
      <c r="F40" s="118">
        <v>20.2</v>
      </c>
      <c r="G40" s="117">
        <v>5846</v>
      </c>
      <c r="H40" s="117">
        <v>2586</v>
      </c>
      <c r="I40" s="117">
        <v>3260</v>
      </c>
      <c r="J40" s="118">
        <v>6.9</v>
      </c>
      <c r="K40" s="108"/>
      <c r="L40" s="108"/>
      <c r="M40" s="108"/>
    </row>
    <row r="41" spans="2:13" ht="15" customHeight="1" x14ac:dyDescent="0.15">
      <c r="B41" s="116" t="s">
        <v>100</v>
      </c>
      <c r="C41" s="131">
        <v>17835</v>
      </c>
      <c r="D41" s="117">
        <v>8561</v>
      </c>
      <c r="E41" s="117">
        <v>9274</v>
      </c>
      <c r="F41" s="118">
        <v>21</v>
      </c>
      <c r="G41" s="117">
        <v>6338</v>
      </c>
      <c r="H41" s="117">
        <v>2860</v>
      </c>
      <c r="I41" s="117">
        <v>3478</v>
      </c>
      <c r="J41" s="118">
        <v>7.5</v>
      </c>
      <c r="K41" s="108"/>
      <c r="L41" s="108"/>
      <c r="M41" s="108"/>
    </row>
    <row r="42" spans="2:13" ht="15" customHeight="1" x14ac:dyDescent="0.15">
      <c r="B42" s="116" t="s">
        <v>101</v>
      </c>
      <c r="C42" s="131">
        <v>18783</v>
      </c>
      <c r="D42" s="117">
        <v>8973</v>
      </c>
      <c r="E42" s="117">
        <v>9810</v>
      </c>
      <c r="F42" s="118">
        <v>22</v>
      </c>
      <c r="G42" s="117">
        <v>6902</v>
      </c>
      <c r="H42" s="117">
        <v>3108</v>
      </c>
      <c r="I42" s="117">
        <v>3794</v>
      </c>
      <c r="J42" s="118">
        <v>8.1</v>
      </c>
      <c r="K42" s="108"/>
      <c r="L42" s="108"/>
      <c r="M42" s="108"/>
    </row>
    <row r="43" spans="2:13" ht="15" customHeight="1" x14ac:dyDescent="0.15">
      <c r="B43" s="116" t="s">
        <v>102</v>
      </c>
      <c r="C43" s="131">
        <v>19419</v>
      </c>
      <c r="D43" s="117">
        <v>9210</v>
      </c>
      <c r="E43" s="117">
        <v>10209</v>
      </c>
      <c r="F43" s="118">
        <v>22.5</v>
      </c>
      <c r="G43" s="117">
        <v>7586</v>
      </c>
      <c r="H43" s="117">
        <v>3413</v>
      </c>
      <c r="I43" s="117">
        <v>4173</v>
      </c>
      <c r="J43" s="118">
        <v>8.8000000000000007</v>
      </c>
      <c r="K43" s="108"/>
      <c r="L43" s="108"/>
      <c r="M43" s="108"/>
    </row>
    <row r="44" spans="2:13" ht="15" customHeight="1" x14ac:dyDescent="0.15">
      <c r="B44" s="116" t="s">
        <v>103</v>
      </c>
      <c r="C44" s="131">
        <v>19960</v>
      </c>
      <c r="D44" s="117">
        <v>9433</v>
      </c>
      <c r="E44" s="117">
        <v>10527</v>
      </c>
      <c r="F44" s="118">
        <v>22.9</v>
      </c>
      <c r="G44" s="117">
        <v>8288</v>
      </c>
      <c r="H44" s="117">
        <v>3720</v>
      </c>
      <c r="I44" s="117">
        <v>4568</v>
      </c>
      <c r="J44" s="118">
        <v>9.5</v>
      </c>
      <c r="K44" s="108"/>
      <c r="L44" s="108"/>
      <c r="M44" s="108"/>
    </row>
    <row r="45" spans="2:13" ht="15" customHeight="1" x14ac:dyDescent="0.15">
      <c r="B45" s="116" t="s">
        <v>104</v>
      </c>
      <c r="C45" s="131">
        <v>20353</v>
      </c>
      <c r="D45" s="117">
        <v>9526</v>
      </c>
      <c r="E45" s="117">
        <v>10827</v>
      </c>
      <c r="F45" s="118">
        <v>22.9</v>
      </c>
      <c r="G45" s="117">
        <v>8931</v>
      </c>
      <c r="H45" s="117">
        <v>3997</v>
      </c>
      <c r="I45" s="117">
        <v>4934</v>
      </c>
      <c r="J45" s="118">
        <v>10.050000000000001</v>
      </c>
      <c r="K45" s="108"/>
      <c r="L45" s="108"/>
      <c r="M45" s="108"/>
    </row>
    <row r="46" spans="2:13" ht="15" customHeight="1" x14ac:dyDescent="0.15">
      <c r="B46" s="116" t="s">
        <v>105</v>
      </c>
      <c r="C46" s="131">
        <v>20664</v>
      </c>
      <c r="D46" s="117">
        <v>9600</v>
      </c>
      <c r="E46" s="117">
        <v>11064</v>
      </c>
      <c r="F46" s="118">
        <v>22.7</v>
      </c>
      <c r="G46" s="117">
        <v>9643</v>
      </c>
      <c r="H46" s="117">
        <v>4283</v>
      </c>
      <c r="I46" s="117">
        <v>5360</v>
      </c>
      <c r="J46" s="118">
        <v>10.6</v>
      </c>
      <c r="K46" s="108"/>
      <c r="L46" s="108"/>
      <c r="M46" s="108"/>
    </row>
    <row r="47" spans="2:13" ht="15" customHeight="1" x14ac:dyDescent="0.15">
      <c r="B47" s="116" t="s">
        <v>106</v>
      </c>
      <c r="C47" s="131">
        <v>20876</v>
      </c>
      <c r="D47" s="117">
        <v>9671</v>
      </c>
      <c r="E47" s="117">
        <v>11205</v>
      </c>
      <c r="F47" s="118">
        <v>22.7</v>
      </c>
      <c r="G47" s="117">
        <v>10278</v>
      </c>
      <c r="H47" s="117">
        <v>4543</v>
      </c>
      <c r="I47" s="117">
        <v>5735</v>
      </c>
      <c r="J47" s="118">
        <v>11.2</v>
      </c>
      <c r="K47" s="108"/>
      <c r="L47" s="108"/>
      <c r="M47" s="108"/>
    </row>
    <row r="48" spans="2:13" ht="15" customHeight="1" x14ac:dyDescent="0.15">
      <c r="B48" s="132" t="s">
        <v>107</v>
      </c>
      <c r="C48" s="133">
        <v>20929</v>
      </c>
      <c r="D48" s="134">
        <v>9669</v>
      </c>
      <c r="E48" s="134">
        <v>11260</v>
      </c>
      <c r="F48" s="135">
        <v>22.6</v>
      </c>
      <c r="G48" s="134">
        <v>10529</v>
      </c>
      <c r="H48" s="134">
        <v>4633</v>
      </c>
      <c r="I48" s="134">
        <v>5896</v>
      </c>
      <c r="J48" s="135">
        <v>11.4</v>
      </c>
      <c r="K48" s="108"/>
      <c r="L48" s="108"/>
      <c r="M48" s="108"/>
    </row>
    <row r="49" spans="2:13" ht="15" customHeight="1" x14ac:dyDescent="0.15">
      <c r="B49" s="132" t="s">
        <v>108</v>
      </c>
      <c r="C49" s="133">
        <v>20985</v>
      </c>
      <c r="D49" s="134">
        <v>9679</v>
      </c>
      <c r="E49" s="134">
        <v>11306</v>
      </c>
      <c r="F49" s="135">
        <v>22.8</v>
      </c>
      <c r="G49" s="134">
        <v>10887</v>
      </c>
      <c r="H49" s="134">
        <v>4765</v>
      </c>
      <c r="I49" s="134">
        <v>6122</v>
      </c>
      <c r="J49" s="135">
        <v>11.8</v>
      </c>
      <c r="K49" s="108"/>
      <c r="L49" s="108"/>
      <c r="M49" s="108"/>
    </row>
    <row r="50" spans="2:13" ht="15" customHeight="1" x14ac:dyDescent="0.15">
      <c r="B50" s="132" t="s">
        <v>109</v>
      </c>
      <c r="C50" s="133">
        <v>20963</v>
      </c>
      <c r="D50" s="134">
        <v>9615</v>
      </c>
      <c r="E50" s="134">
        <v>11348</v>
      </c>
      <c r="F50" s="135">
        <v>22.7</v>
      </c>
      <c r="G50" s="134">
        <v>11567</v>
      </c>
      <c r="H50" s="134">
        <v>5031</v>
      </c>
      <c r="I50" s="134">
        <v>6536</v>
      </c>
      <c r="J50" s="135">
        <v>12.5</v>
      </c>
      <c r="K50" s="108"/>
      <c r="L50" s="108"/>
      <c r="M50" s="108"/>
    </row>
    <row r="51" spans="2:13" ht="15" customHeight="1" x14ac:dyDescent="0.15">
      <c r="B51" s="136" t="s">
        <v>19</v>
      </c>
      <c r="C51" s="137">
        <v>20947</v>
      </c>
      <c r="D51" s="138">
        <v>9577</v>
      </c>
      <c r="E51" s="138">
        <v>11370</v>
      </c>
      <c r="F51" s="139">
        <v>22.5</v>
      </c>
      <c r="G51" s="138">
        <v>12015</v>
      </c>
      <c r="H51" s="138">
        <v>5177</v>
      </c>
      <c r="I51" s="138">
        <v>6838</v>
      </c>
      <c r="J51" s="139">
        <v>12.9</v>
      </c>
      <c r="K51" s="108"/>
      <c r="L51" s="108"/>
      <c r="M51" s="108"/>
    </row>
    <row r="52" spans="2:13" ht="16.5" customHeight="1" x14ac:dyDescent="0.15">
      <c r="B52" s="140" t="s">
        <v>115</v>
      </c>
      <c r="K52" s="108"/>
      <c r="L52" s="108"/>
      <c r="M52" s="108"/>
    </row>
    <row r="53" spans="2:13" ht="16.5" customHeight="1" x14ac:dyDescent="0.15">
      <c r="B53" s="140" t="s">
        <v>116</v>
      </c>
      <c r="K53" s="108"/>
      <c r="L53" s="108"/>
      <c r="M53" s="108"/>
    </row>
  </sheetData>
  <mergeCells count="19">
    <mergeCell ref="K4:K5"/>
    <mergeCell ref="L4:L5"/>
    <mergeCell ref="M4:M5"/>
    <mergeCell ref="C28:J28"/>
    <mergeCell ref="C29:C30"/>
    <mergeCell ref="D29:D30"/>
    <mergeCell ref="E29:E30"/>
    <mergeCell ref="F29:F30"/>
    <mergeCell ref="G29:J29"/>
    <mergeCell ref="C3:C5"/>
    <mergeCell ref="F3:I3"/>
    <mergeCell ref="J3:M3"/>
    <mergeCell ref="D4:D5"/>
    <mergeCell ref="E4:E5"/>
    <mergeCell ref="F4:F5"/>
    <mergeCell ref="G4:G5"/>
    <mergeCell ref="H4:H5"/>
    <mergeCell ref="I4:I5"/>
    <mergeCell ref="J4:J5"/>
  </mergeCells>
  <phoneticPr fontId="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5506-7CE9-4FB4-8FBF-A835B72C5D47}">
  <dimension ref="A1:H78"/>
  <sheetViews>
    <sheetView view="pageBreakPreview" zoomScaleNormal="100" zoomScaleSheetLayoutView="100" workbookViewId="0"/>
  </sheetViews>
  <sheetFormatPr defaultColWidth="9" defaultRowHeight="13.5" x14ac:dyDescent="0.15"/>
  <cols>
    <col min="1" max="1" width="5.25" style="6" bestFit="1" customWidth="1"/>
    <col min="2" max="2" width="13.375" style="6" customWidth="1"/>
    <col min="3" max="7" width="13.875" style="6" customWidth="1"/>
    <col min="8" max="16384" width="9" style="6"/>
  </cols>
  <sheetData>
    <row r="1" spans="1:8" ht="18" customHeight="1" x14ac:dyDescent="0.15">
      <c r="A1" s="4"/>
      <c r="B1" s="141" t="s">
        <v>117</v>
      </c>
      <c r="C1" s="142"/>
      <c r="D1" s="143"/>
      <c r="E1" s="142"/>
      <c r="F1" s="142"/>
      <c r="G1" s="142"/>
    </row>
    <row r="2" spans="1:8" ht="12.75" customHeight="1" x14ac:dyDescent="0.15">
      <c r="B2" s="4"/>
      <c r="C2" s="144"/>
      <c r="D2" s="144"/>
      <c r="E2" s="145"/>
      <c r="F2" s="145"/>
      <c r="G2" s="145" t="s">
        <v>49</v>
      </c>
    </row>
    <row r="3" spans="1:8" ht="17.25" customHeight="1" x14ac:dyDescent="0.15">
      <c r="B3" s="146" t="s">
        <v>118</v>
      </c>
      <c r="C3" s="147" t="s">
        <v>45</v>
      </c>
      <c r="D3" s="147" t="s">
        <v>119</v>
      </c>
      <c r="E3" s="147" t="s">
        <v>58</v>
      </c>
      <c r="F3" s="147" t="s">
        <v>59</v>
      </c>
      <c r="G3" s="148" t="s">
        <v>60</v>
      </c>
    </row>
    <row r="4" spans="1:8" ht="17.25" customHeight="1" x14ac:dyDescent="0.15">
      <c r="B4" s="149" t="s">
        <v>120</v>
      </c>
      <c r="C4" s="150">
        <v>92262</v>
      </c>
      <c r="D4" s="150">
        <v>92496</v>
      </c>
      <c r="E4" s="150">
        <v>92042</v>
      </c>
      <c r="F4" s="150">
        <v>92527</v>
      </c>
      <c r="G4" s="150">
        <f>SUM(G5:G53)</f>
        <v>93089</v>
      </c>
      <c r="H4" s="151"/>
    </row>
    <row r="5" spans="1:8" ht="14.25" customHeight="1" x14ac:dyDescent="0.15">
      <c r="B5" s="152" t="s">
        <v>121</v>
      </c>
      <c r="C5" s="153">
        <v>3545</v>
      </c>
      <c r="D5" s="153">
        <v>3462</v>
      </c>
      <c r="E5" s="153">
        <v>3461</v>
      </c>
      <c r="F5" s="153">
        <v>3454</v>
      </c>
      <c r="G5" s="154">
        <v>3416</v>
      </c>
      <c r="H5" s="154"/>
    </row>
    <row r="6" spans="1:8" ht="14.25" customHeight="1" x14ac:dyDescent="0.15">
      <c r="B6" s="152" t="s">
        <v>122</v>
      </c>
      <c r="C6" s="153">
        <v>4880</v>
      </c>
      <c r="D6" s="153">
        <v>4851</v>
      </c>
      <c r="E6" s="153">
        <v>4784</v>
      </c>
      <c r="F6" s="153">
        <v>4740</v>
      </c>
      <c r="G6" s="154">
        <v>4694</v>
      </c>
      <c r="H6" s="154"/>
    </row>
    <row r="7" spans="1:8" ht="14.25" customHeight="1" x14ac:dyDescent="0.15">
      <c r="B7" s="152" t="s">
        <v>123</v>
      </c>
      <c r="C7" s="153">
        <v>116</v>
      </c>
      <c r="D7" s="153">
        <v>56</v>
      </c>
      <c r="E7" s="153">
        <v>55</v>
      </c>
      <c r="F7" s="153">
        <v>57</v>
      </c>
      <c r="G7" s="154">
        <v>54</v>
      </c>
      <c r="H7" s="154"/>
    </row>
    <row r="8" spans="1:8" ht="14.25" customHeight="1" x14ac:dyDescent="0.15">
      <c r="B8" s="152" t="s">
        <v>124</v>
      </c>
      <c r="C8" s="155">
        <v>16</v>
      </c>
      <c r="D8" s="155">
        <v>16</v>
      </c>
      <c r="E8" s="155">
        <v>16</v>
      </c>
      <c r="F8" s="155">
        <v>15</v>
      </c>
      <c r="G8" s="156">
        <v>15</v>
      </c>
      <c r="H8" s="156"/>
    </row>
    <row r="9" spans="1:8" ht="14.25" customHeight="1" x14ac:dyDescent="0.15">
      <c r="B9" s="152" t="s">
        <v>125</v>
      </c>
      <c r="C9" s="155">
        <v>1535</v>
      </c>
      <c r="D9" s="155">
        <v>63</v>
      </c>
      <c r="E9" s="155">
        <v>62</v>
      </c>
      <c r="F9" s="155">
        <v>61</v>
      </c>
      <c r="G9" s="156">
        <v>60</v>
      </c>
      <c r="H9" s="156"/>
    </row>
    <row r="10" spans="1:8" ht="14.25" customHeight="1" x14ac:dyDescent="0.15">
      <c r="B10" s="152" t="s">
        <v>126</v>
      </c>
      <c r="C10" s="155">
        <v>1725</v>
      </c>
      <c r="D10" s="155">
        <v>1715</v>
      </c>
      <c r="E10" s="155">
        <v>1657</v>
      </c>
      <c r="F10" s="155">
        <v>1613</v>
      </c>
      <c r="G10" s="156">
        <v>1613</v>
      </c>
      <c r="H10" s="156"/>
    </row>
    <row r="11" spans="1:8" ht="14.25" customHeight="1" x14ac:dyDescent="0.15">
      <c r="B11" s="152" t="s">
        <v>127</v>
      </c>
      <c r="C11" s="155">
        <v>1006</v>
      </c>
      <c r="D11" s="155">
        <v>994</v>
      </c>
      <c r="E11" s="155">
        <v>960</v>
      </c>
      <c r="F11" s="155">
        <v>960</v>
      </c>
      <c r="G11" s="156">
        <v>933</v>
      </c>
      <c r="H11" s="156"/>
    </row>
    <row r="12" spans="1:8" ht="14.25" customHeight="1" x14ac:dyDescent="0.15">
      <c r="B12" s="152" t="s">
        <v>128</v>
      </c>
      <c r="C12" s="155">
        <v>1095</v>
      </c>
      <c r="D12" s="155">
        <v>1084</v>
      </c>
      <c r="E12" s="155">
        <v>1046</v>
      </c>
      <c r="F12" s="155">
        <v>1054</v>
      </c>
      <c r="G12" s="156">
        <v>1067</v>
      </c>
      <c r="H12" s="156"/>
    </row>
    <row r="13" spans="1:8" ht="14.25" customHeight="1" x14ac:dyDescent="0.15">
      <c r="B13" s="152" t="s">
        <v>129</v>
      </c>
      <c r="C13" s="155">
        <v>3525</v>
      </c>
      <c r="D13" s="155">
        <v>3549</v>
      </c>
      <c r="E13" s="155">
        <v>3512</v>
      </c>
      <c r="F13" s="155">
        <v>3561</v>
      </c>
      <c r="G13" s="156">
        <v>3592</v>
      </c>
      <c r="H13" s="156"/>
    </row>
    <row r="14" spans="1:8" ht="14.25" customHeight="1" x14ac:dyDescent="0.15">
      <c r="B14" s="152" t="s">
        <v>130</v>
      </c>
      <c r="C14" s="155">
        <v>3948</v>
      </c>
      <c r="D14" s="155">
        <v>3976</v>
      </c>
      <c r="E14" s="155">
        <v>3962</v>
      </c>
      <c r="F14" s="155">
        <v>3943</v>
      </c>
      <c r="G14" s="156">
        <v>3956</v>
      </c>
      <c r="H14" s="156"/>
    </row>
    <row r="15" spans="1:8" ht="14.25" customHeight="1" x14ac:dyDescent="0.15">
      <c r="B15" s="152" t="s">
        <v>131</v>
      </c>
      <c r="C15" s="155">
        <v>5602</v>
      </c>
      <c r="D15" s="155">
        <v>5681</v>
      </c>
      <c r="E15" s="155">
        <v>5685</v>
      </c>
      <c r="F15" s="155">
        <v>5717</v>
      </c>
      <c r="G15" s="156">
        <v>5819</v>
      </c>
      <c r="H15" s="156"/>
    </row>
    <row r="16" spans="1:8" ht="14.25" customHeight="1" x14ac:dyDescent="0.15">
      <c r="B16" s="152" t="s">
        <v>132</v>
      </c>
      <c r="C16" s="155">
        <v>4264</v>
      </c>
      <c r="D16" s="155">
        <v>4212</v>
      </c>
      <c r="E16" s="155">
        <v>4195</v>
      </c>
      <c r="F16" s="155">
        <v>4220</v>
      </c>
      <c r="G16" s="156">
        <v>4261</v>
      </c>
      <c r="H16" s="156"/>
    </row>
    <row r="17" spans="2:8" ht="14.25" customHeight="1" x14ac:dyDescent="0.15">
      <c r="B17" s="152" t="s">
        <v>133</v>
      </c>
      <c r="C17" s="155">
        <v>3862</v>
      </c>
      <c r="D17" s="155">
        <v>3894</v>
      </c>
      <c r="E17" s="155">
        <v>3932</v>
      </c>
      <c r="F17" s="155">
        <v>3989</v>
      </c>
      <c r="G17" s="156">
        <v>4069</v>
      </c>
      <c r="H17" s="156"/>
    </row>
    <row r="18" spans="2:8" ht="14.25" customHeight="1" x14ac:dyDescent="0.15">
      <c r="B18" s="152" t="s">
        <v>134</v>
      </c>
      <c r="C18" s="155">
        <v>2763</v>
      </c>
      <c r="D18" s="155">
        <v>2725</v>
      </c>
      <c r="E18" s="155">
        <v>2725</v>
      </c>
      <c r="F18" s="155">
        <v>2714</v>
      </c>
      <c r="G18" s="156">
        <v>2848</v>
      </c>
      <c r="H18" s="156"/>
    </row>
    <row r="19" spans="2:8" ht="14.25" customHeight="1" x14ac:dyDescent="0.15">
      <c r="B19" s="152" t="s">
        <v>135</v>
      </c>
      <c r="C19" s="155">
        <v>2846</v>
      </c>
      <c r="D19" s="155">
        <v>2963</v>
      </c>
      <c r="E19" s="155">
        <v>3066</v>
      </c>
      <c r="F19" s="155">
        <v>3140</v>
      </c>
      <c r="G19" s="156">
        <v>3207</v>
      </c>
      <c r="H19" s="156"/>
    </row>
    <row r="20" spans="2:8" ht="14.25" customHeight="1" x14ac:dyDescent="0.15">
      <c r="B20" s="152" t="s">
        <v>136</v>
      </c>
      <c r="C20" s="155">
        <v>485</v>
      </c>
      <c r="D20" s="155">
        <v>462</v>
      </c>
      <c r="E20" s="155">
        <v>472</v>
      </c>
      <c r="F20" s="155">
        <v>466</v>
      </c>
      <c r="G20" s="156">
        <v>471</v>
      </c>
      <c r="H20" s="156"/>
    </row>
    <row r="21" spans="2:8" ht="14.25" customHeight="1" x14ac:dyDescent="0.15">
      <c r="B21" s="152" t="s">
        <v>137</v>
      </c>
      <c r="C21" s="155">
        <v>572</v>
      </c>
      <c r="D21" s="155">
        <v>568</v>
      </c>
      <c r="E21" s="155">
        <v>562</v>
      </c>
      <c r="F21" s="155">
        <v>553</v>
      </c>
      <c r="G21" s="156">
        <v>547</v>
      </c>
      <c r="H21" s="156"/>
    </row>
    <row r="22" spans="2:8" ht="14.25" customHeight="1" x14ac:dyDescent="0.15">
      <c r="B22" s="152" t="s">
        <v>138</v>
      </c>
      <c r="C22" s="155">
        <v>1300</v>
      </c>
      <c r="D22" s="155">
        <v>1359</v>
      </c>
      <c r="E22" s="155">
        <v>1418</v>
      </c>
      <c r="F22" s="155">
        <v>1462</v>
      </c>
      <c r="G22" s="156">
        <v>1467</v>
      </c>
      <c r="H22" s="156"/>
    </row>
    <row r="23" spans="2:8" ht="14.25" customHeight="1" x14ac:dyDescent="0.15">
      <c r="B23" s="152" t="s">
        <v>139</v>
      </c>
      <c r="C23" s="155">
        <v>6625</v>
      </c>
      <c r="D23" s="155">
        <v>6613</v>
      </c>
      <c r="E23" s="155">
        <v>6480</v>
      </c>
      <c r="F23" s="155">
        <v>6505</v>
      </c>
      <c r="G23" s="156">
        <v>6539</v>
      </c>
      <c r="H23" s="156"/>
    </row>
    <row r="24" spans="2:8" ht="14.25" customHeight="1" x14ac:dyDescent="0.15">
      <c r="B24" s="152" t="s">
        <v>140</v>
      </c>
      <c r="C24" s="155">
        <v>3319</v>
      </c>
      <c r="D24" s="155">
        <v>3261</v>
      </c>
      <c r="E24" s="155">
        <v>3178</v>
      </c>
      <c r="F24" s="155">
        <v>3151</v>
      </c>
      <c r="G24" s="156">
        <v>3153</v>
      </c>
      <c r="H24" s="156"/>
    </row>
    <row r="25" spans="2:8" ht="14.25" customHeight="1" x14ac:dyDescent="0.15">
      <c r="B25" s="152" t="s">
        <v>141</v>
      </c>
      <c r="C25" s="155">
        <v>2064</v>
      </c>
      <c r="D25" s="155">
        <v>2019</v>
      </c>
      <c r="E25" s="155">
        <v>1999</v>
      </c>
      <c r="F25" s="155">
        <v>2002</v>
      </c>
      <c r="G25" s="156">
        <v>1971</v>
      </c>
      <c r="H25" s="156"/>
    </row>
    <row r="26" spans="2:8" ht="14.25" customHeight="1" x14ac:dyDescent="0.15">
      <c r="B26" s="152" t="s">
        <v>142</v>
      </c>
      <c r="C26" s="155">
        <v>1186</v>
      </c>
      <c r="D26" s="155">
        <v>1187</v>
      </c>
      <c r="E26" s="155">
        <v>1184</v>
      </c>
      <c r="F26" s="155">
        <v>1163</v>
      </c>
      <c r="G26" s="156">
        <v>1153</v>
      </c>
      <c r="H26" s="156"/>
    </row>
    <row r="27" spans="2:8" ht="14.25" customHeight="1" x14ac:dyDescent="0.15">
      <c r="B27" s="152" t="s">
        <v>143</v>
      </c>
      <c r="C27" s="153">
        <v>3840</v>
      </c>
      <c r="D27" s="153">
        <v>3846</v>
      </c>
      <c r="E27" s="153">
        <v>3804</v>
      </c>
      <c r="F27" s="153">
        <v>3773</v>
      </c>
      <c r="G27" s="154">
        <v>3725</v>
      </c>
      <c r="H27" s="154"/>
    </row>
    <row r="28" spans="2:8" ht="14.25" customHeight="1" x14ac:dyDescent="0.15">
      <c r="B28" s="152" t="s">
        <v>144</v>
      </c>
      <c r="C28" s="155">
        <v>1234</v>
      </c>
      <c r="D28" s="155">
        <v>1270</v>
      </c>
      <c r="E28" s="155">
        <v>1258</v>
      </c>
      <c r="F28" s="155">
        <v>1225</v>
      </c>
      <c r="G28" s="156">
        <v>1266</v>
      </c>
      <c r="H28" s="156"/>
    </row>
    <row r="29" spans="2:8" ht="14.25" customHeight="1" x14ac:dyDescent="0.15">
      <c r="B29" s="152" t="s">
        <v>145</v>
      </c>
      <c r="C29" s="155">
        <v>1183</v>
      </c>
      <c r="D29" s="155">
        <v>1186</v>
      </c>
      <c r="E29" s="155">
        <v>1206</v>
      </c>
      <c r="F29" s="155">
        <v>1200</v>
      </c>
      <c r="G29" s="156">
        <v>1208</v>
      </c>
      <c r="H29" s="156"/>
    </row>
    <row r="30" spans="2:8" ht="14.25" customHeight="1" x14ac:dyDescent="0.15">
      <c r="B30" s="152" t="s">
        <v>146</v>
      </c>
      <c r="C30" s="153">
        <v>1215</v>
      </c>
      <c r="D30" s="153">
        <v>1211</v>
      </c>
      <c r="E30" s="153">
        <v>1188</v>
      </c>
      <c r="F30" s="153">
        <v>1228</v>
      </c>
      <c r="G30" s="154">
        <v>1192</v>
      </c>
      <c r="H30" s="154"/>
    </row>
    <row r="31" spans="2:8" ht="14.25" customHeight="1" x14ac:dyDescent="0.15">
      <c r="B31" s="152" t="s">
        <v>147</v>
      </c>
      <c r="C31" s="153">
        <v>985</v>
      </c>
      <c r="D31" s="153">
        <v>1000</v>
      </c>
      <c r="E31" s="153">
        <v>996</v>
      </c>
      <c r="F31" s="153">
        <v>1005</v>
      </c>
      <c r="G31" s="154">
        <v>1036</v>
      </c>
      <c r="H31" s="154"/>
    </row>
    <row r="32" spans="2:8" ht="14.25" customHeight="1" x14ac:dyDescent="0.15">
      <c r="B32" s="152" t="s">
        <v>148</v>
      </c>
      <c r="C32" s="153">
        <v>1020</v>
      </c>
      <c r="D32" s="153">
        <v>1046</v>
      </c>
      <c r="E32" s="153">
        <v>1045</v>
      </c>
      <c r="F32" s="153">
        <v>1082</v>
      </c>
      <c r="G32" s="154">
        <v>1096</v>
      </c>
      <c r="H32" s="154"/>
    </row>
    <row r="33" spans="2:8" ht="14.25" customHeight="1" x14ac:dyDescent="0.15">
      <c r="B33" s="152" t="s">
        <v>149</v>
      </c>
      <c r="C33" s="153">
        <v>1273</v>
      </c>
      <c r="D33" s="153">
        <v>1266</v>
      </c>
      <c r="E33" s="153">
        <v>1269</v>
      </c>
      <c r="F33" s="153">
        <v>1274</v>
      </c>
      <c r="G33" s="154">
        <v>1270</v>
      </c>
      <c r="H33" s="154"/>
    </row>
    <row r="34" spans="2:8" ht="14.25" customHeight="1" x14ac:dyDescent="0.15">
      <c r="B34" s="152" t="s">
        <v>150</v>
      </c>
      <c r="C34" s="153">
        <v>1401</v>
      </c>
      <c r="D34" s="153">
        <v>1423</v>
      </c>
      <c r="E34" s="153">
        <v>1401</v>
      </c>
      <c r="F34" s="153">
        <v>1401</v>
      </c>
      <c r="G34" s="154">
        <v>1430</v>
      </c>
      <c r="H34" s="154"/>
    </row>
    <row r="35" spans="2:8" ht="14.25" customHeight="1" x14ac:dyDescent="0.15">
      <c r="B35" s="152" t="s">
        <v>151</v>
      </c>
      <c r="C35" s="153">
        <v>1701</v>
      </c>
      <c r="D35" s="153">
        <v>1705</v>
      </c>
      <c r="E35" s="153">
        <v>1659</v>
      </c>
      <c r="F35" s="153">
        <v>1728</v>
      </c>
      <c r="G35" s="154">
        <v>1721</v>
      </c>
      <c r="H35" s="154"/>
    </row>
    <row r="36" spans="2:8" ht="14.25" customHeight="1" x14ac:dyDescent="0.15">
      <c r="B36" s="152" t="s">
        <v>152</v>
      </c>
      <c r="C36" s="153">
        <v>544</v>
      </c>
      <c r="D36" s="153">
        <v>551</v>
      </c>
      <c r="E36" s="153">
        <v>533</v>
      </c>
      <c r="F36" s="153">
        <v>526</v>
      </c>
      <c r="G36" s="154">
        <v>521</v>
      </c>
      <c r="H36" s="154"/>
    </row>
    <row r="37" spans="2:8" ht="14.25" customHeight="1" x14ac:dyDescent="0.15">
      <c r="B37" s="152" t="s">
        <v>153</v>
      </c>
      <c r="C37" s="153">
        <v>1702</v>
      </c>
      <c r="D37" s="153">
        <v>1665</v>
      </c>
      <c r="E37" s="153">
        <v>1648</v>
      </c>
      <c r="F37" s="153">
        <v>1643</v>
      </c>
      <c r="G37" s="154">
        <v>1638</v>
      </c>
      <c r="H37" s="154"/>
    </row>
    <row r="38" spans="2:8" ht="14.25" customHeight="1" x14ac:dyDescent="0.15">
      <c r="B38" s="152" t="s">
        <v>154</v>
      </c>
      <c r="C38" s="153">
        <v>1854</v>
      </c>
      <c r="D38" s="153">
        <v>1873</v>
      </c>
      <c r="E38" s="153">
        <v>1870</v>
      </c>
      <c r="F38" s="153">
        <v>1859</v>
      </c>
      <c r="G38" s="154">
        <v>1867</v>
      </c>
      <c r="H38" s="154"/>
    </row>
    <row r="39" spans="2:8" ht="14.25" customHeight="1" x14ac:dyDescent="0.15">
      <c r="B39" s="152" t="s">
        <v>155</v>
      </c>
      <c r="C39" s="153">
        <v>1023</v>
      </c>
      <c r="D39" s="153">
        <v>1013</v>
      </c>
      <c r="E39" s="153">
        <v>1001</v>
      </c>
      <c r="F39" s="153">
        <v>980</v>
      </c>
      <c r="G39" s="154">
        <v>975</v>
      </c>
      <c r="H39" s="154"/>
    </row>
    <row r="40" spans="2:8" ht="14.25" customHeight="1" x14ac:dyDescent="0.15">
      <c r="B40" s="152" t="s">
        <v>156</v>
      </c>
      <c r="C40" s="153">
        <v>1792</v>
      </c>
      <c r="D40" s="153">
        <v>1769</v>
      </c>
      <c r="E40" s="153">
        <v>1771</v>
      </c>
      <c r="F40" s="153">
        <v>1833</v>
      </c>
      <c r="G40" s="154">
        <v>1845</v>
      </c>
      <c r="H40" s="154"/>
    </row>
    <row r="41" spans="2:8" ht="14.25" customHeight="1" x14ac:dyDescent="0.15">
      <c r="B41" s="152" t="s">
        <v>157</v>
      </c>
      <c r="C41" s="153">
        <v>2519</v>
      </c>
      <c r="D41" s="153">
        <v>2466</v>
      </c>
      <c r="E41" s="153">
        <v>2454</v>
      </c>
      <c r="F41" s="153">
        <v>2430</v>
      </c>
      <c r="G41" s="154">
        <v>2427</v>
      </c>
      <c r="H41" s="154"/>
    </row>
    <row r="42" spans="2:8" ht="14.25" customHeight="1" x14ac:dyDescent="0.15">
      <c r="B42" s="152" t="s">
        <v>158</v>
      </c>
      <c r="C42" s="153">
        <v>1449</v>
      </c>
      <c r="D42" s="153">
        <v>1438</v>
      </c>
      <c r="E42" s="153">
        <v>1410</v>
      </c>
      <c r="F42" s="153">
        <v>1410</v>
      </c>
      <c r="G42" s="154">
        <v>1372</v>
      </c>
      <c r="H42" s="154"/>
    </row>
    <row r="43" spans="2:8" ht="14.25" customHeight="1" x14ac:dyDescent="0.15">
      <c r="B43" s="152" t="s">
        <v>159</v>
      </c>
      <c r="C43" s="153">
        <v>1038</v>
      </c>
      <c r="D43" s="153">
        <v>985</v>
      </c>
      <c r="E43" s="153">
        <v>1020</v>
      </c>
      <c r="F43" s="153">
        <v>1003</v>
      </c>
      <c r="G43" s="154">
        <v>1009</v>
      </c>
      <c r="H43" s="154"/>
    </row>
    <row r="44" spans="2:8" ht="14.25" customHeight="1" x14ac:dyDescent="0.15">
      <c r="B44" s="152" t="s">
        <v>160</v>
      </c>
      <c r="C44" s="153">
        <v>1634</v>
      </c>
      <c r="D44" s="153">
        <v>1615</v>
      </c>
      <c r="E44" s="153">
        <v>1609</v>
      </c>
      <c r="F44" s="153">
        <v>1589</v>
      </c>
      <c r="G44" s="154">
        <v>1590</v>
      </c>
      <c r="H44" s="154"/>
    </row>
    <row r="45" spans="2:8" ht="14.25" customHeight="1" x14ac:dyDescent="0.15">
      <c r="B45" s="152" t="s">
        <v>161</v>
      </c>
      <c r="C45" s="153">
        <v>2117</v>
      </c>
      <c r="D45" s="153">
        <v>2283</v>
      </c>
      <c r="E45" s="153">
        <v>2260</v>
      </c>
      <c r="F45" s="153">
        <v>2416</v>
      </c>
      <c r="G45" s="154">
        <v>2499</v>
      </c>
      <c r="H45" s="154"/>
    </row>
    <row r="46" spans="2:8" ht="14.25" customHeight="1" x14ac:dyDescent="0.15">
      <c r="B46" s="152" t="s">
        <v>162</v>
      </c>
      <c r="C46" s="153">
        <v>333</v>
      </c>
      <c r="D46" s="153">
        <v>355</v>
      </c>
      <c r="E46" s="153">
        <v>367</v>
      </c>
      <c r="F46" s="153">
        <v>358</v>
      </c>
      <c r="G46" s="154">
        <v>371</v>
      </c>
      <c r="H46" s="154"/>
    </row>
    <row r="47" spans="2:8" ht="14.25" customHeight="1" x14ac:dyDescent="0.15">
      <c r="B47" s="152" t="s">
        <v>163</v>
      </c>
      <c r="C47" s="153">
        <v>704</v>
      </c>
      <c r="D47" s="153">
        <v>715</v>
      </c>
      <c r="E47" s="153">
        <v>723</v>
      </c>
      <c r="F47" s="153">
        <v>770</v>
      </c>
      <c r="G47" s="154">
        <v>786</v>
      </c>
      <c r="H47" s="154"/>
    </row>
    <row r="48" spans="2:8" ht="14.25" customHeight="1" x14ac:dyDescent="0.15">
      <c r="B48" s="152" t="s">
        <v>164</v>
      </c>
      <c r="C48" s="153">
        <v>3558</v>
      </c>
      <c r="D48" s="153">
        <v>3664</v>
      </c>
      <c r="E48" s="153">
        <v>3732</v>
      </c>
      <c r="F48" s="153">
        <v>3787</v>
      </c>
      <c r="G48" s="154">
        <v>3848</v>
      </c>
      <c r="H48" s="154"/>
    </row>
    <row r="49" spans="2:8" ht="14.25" customHeight="1" x14ac:dyDescent="0.15">
      <c r="B49" s="152" t="s">
        <v>165</v>
      </c>
      <c r="C49" s="153">
        <v>632</v>
      </c>
      <c r="D49" s="153">
        <v>632</v>
      </c>
      <c r="E49" s="153">
        <v>622</v>
      </c>
      <c r="F49" s="153">
        <v>667</v>
      </c>
      <c r="G49" s="154">
        <v>671</v>
      </c>
      <c r="H49" s="154"/>
    </row>
    <row r="50" spans="2:8" ht="14.25" customHeight="1" x14ac:dyDescent="0.15">
      <c r="B50" s="152" t="s">
        <v>166</v>
      </c>
      <c r="C50" s="153">
        <v>206</v>
      </c>
      <c r="D50" s="153">
        <v>206</v>
      </c>
      <c r="E50" s="153">
        <v>192</v>
      </c>
      <c r="F50" s="153">
        <v>204</v>
      </c>
      <c r="G50" s="154">
        <v>205</v>
      </c>
      <c r="H50" s="154"/>
    </row>
    <row r="51" spans="2:8" ht="14.25" customHeight="1" x14ac:dyDescent="0.15">
      <c r="B51" s="152" t="s">
        <v>167</v>
      </c>
      <c r="C51" s="153">
        <v>1026</v>
      </c>
      <c r="D51" s="153">
        <v>1029</v>
      </c>
      <c r="E51" s="153">
        <v>1017</v>
      </c>
      <c r="F51" s="153">
        <v>1025</v>
      </c>
      <c r="G51" s="154">
        <v>1034</v>
      </c>
      <c r="H51" s="154"/>
    </row>
    <row r="52" spans="2:8" ht="14.25" customHeight="1" x14ac:dyDescent="0.15">
      <c r="B52" s="152" t="s">
        <v>168</v>
      </c>
      <c r="C52" s="157" t="s">
        <v>169</v>
      </c>
      <c r="D52" s="157">
        <v>979</v>
      </c>
      <c r="E52" s="153">
        <v>989</v>
      </c>
      <c r="F52" s="153">
        <v>1000</v>
      </c>
      <c r="G52" s="154">
        <v>1023</v>
      </c>
      <c r="H52" s="154"/>
    </row>
    <row r="53" spans="2:8" ht="14.25" customHeight="1" x14ac:dyDescent="0.15">
      <c r="B53" s="158" t="s">
        <v>170</v>
      </c>
      <c r="C53" s="159" t="s">
        <v>169</v>
      </c>
      <c r="D53" s="159">
        <v>595</v>
      </c>
      <c r="E53" s="160">
        <v>587</v>
      </c>
      <c r="F53" s="160">
        <v>571</v>
      </c>
      <c r="G53" s="161">
        <v>559</v>
      </c>
      <c r="H53" s="154"/>
    </row>
    <row r="54" spans="2:8" ht="12.75" customHeight="1" x14ac:dyDescent="0.15">
      <c r="B54" s="45" t="s">
        <v>46</v>
      </c>
      <c r="C54" s="162"/>
      <c r="D54" s="162"/>
      <c r="E54" s="162"/>
      <c r="F54" s="162"/>
      <c r="G54" s="162"/>
    </row>
    <row r="55" spans="2:8" ht="13.5" customHeight="1" x14ac:dyDescent="0.15">
      <c r="B55" s="45"/>
    </row>
    <row r="56" spans="2:8" ht="13.5" customHeight="1" x14ac:dyDescent="0.15">
      <c r="B56" s="45"/>
    </row>
    <row r="57" spans="2:8" ht="18" customHeight="1" x14ac:dyDescent="0.15"/>
    <row r="58" spans="2:8" ht="18" customHeight="1" x14ac:dyDescent="0.15"/>
    <row r="59" spans="2:8" ht="18" customHeight="1" x14ac:dyDescent="0.15"/>
    <row r="60" spans="2:8" ht="18" customHeight="1" x14ac:dyDescent="0.15"/>
    <row r="61" spans="2:8" ht="18" customHeight="1" x14ac:dyDescent="0.15"/>
    <row r="62" spans="2:8" ht="18" customHeight="1" x14ac:dyDescent="0.15"/>
    <row r="63" spans="2:8" ht="18" customHeight="1" x14ac:dyDescent="0.15"/>
    <row r="64" spans="2: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9" customHeight="1" x14ac:dyDescent="0.15"/>
    <row r="77" ht="18" customHeight="1" x14ac:dyDescent="0.15"/>
    <row r="78" ht="18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fitToWidth="0" fitToHeight="0" orientation="portrait" r:id="rId1"/>
  <headerFooter>
    <oddFooter>&amp;C&amp;"ＭＳ Ｐ明朝,標準"&amp;A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970F-74B8-40AC-970D-2AEECBE52A5D}">
  <dimension ref="A1:X54"/>
  <sheetViews>
    <sheetView view="pageBreakPreview" zoomScaleNormal="100" zoomScaleSheetLayoutView="100" workbookViewId="0"/>
  </sheetViews>
  <sheetFormatPr defaultRowHeight="12" x14ac:dyDescent="0.15"/>
  <cols>
    <col min="1" max="1" width="5.25" style="164" bestFit="1" customWidth="1"/>
    <col min="2" max="2" width="10.375" style="164" customWidth="1"/>
    <col min="3" max="24" width="7.375" style="164" customWidth="1"/>
    <col min="25" max="16384" width="9" style="164"/>
  </cols>
  <sheetData>
    <row r="1" spans="1:24" ht="18" customHeight="1" x14ac:dyDescent="0.15">
      <c r="A1" s="4"/>
      <c r="B1" s="163" t="s">
        <v>171</v>
      </c>
    </row>
    <row r="2" spans="1:24" x14ac:dyDescent="0.15">
      <c r="X2" s="165" t="s">
        <v>49</v>
      </c>
    </row>
    <row r="3" spans="1:24" ht="18.75" customHeight="1" x14ac:dyDescent="0.15">
      <c r="B3" s="166" t="s">
        <v>172</v>
      </c>
      <c r="C3" s="167" t="s">
        <v>173</v>
      </c>
      <c r="D3" s="167" t="s">
        <v>174</v>
      </c>
      <c r="E3" s="167" t="s">
        <v>175</v>
      </c>
      <c r="F3" s="167" t="s">
        <v>176</v>
      </c>
      <c r="G3" s="167" t="s">
        <v>177</v>
      </c>
      <c r="H3" s="167" t="s">
        <v>178</v>
      </c>
      <c r="I3" s="167" t="s">
        <v>179</v>
      </c>
      <c r="J3" s="167" t="s">
        <v>180</v>
      </c>
      <c r="K3" s="167" t="s">
        <v>181</v>
      </c>
      <c r="L3" s="168" t="s">
        <v>182</v>
      </c>
      <c r="M3" s="169" t="s">
        <v>183</v>
      </c>
      <c r="N3" s="167" t="s">
        <v>184</v>
      </c>
      <c r="O3" s="167" t="s">
        <v>185</v>
      </c>
      <c r="P3" s="167" t="s">
        <v>186</v>
      </c>
      <c r="Q3" s="167" t="s">
        <v>187</v>
      </c>
      <c r="R3" s="167" t="s">
        <v>188</v>
      </c>
      <c r="S3" s="167" t="s">
        <v>189</v>
      </c>
      <c r="T3" s="167" t="s">
        <v>190</v>
      </c>
      <c r="U3" s="167" t="s">
        <v>191</v>
      </c>
      <c r="V3" s="167" t="s">
        <v>192</v>
      </c>
      <c r="W3" s="167" t="s">
        <v>193</v>
      </c>
      <c r="X3" s="168" t="s">
        <v>194</v>
      </c>
    </row>
    <row r="4" spans="1:24" ht="15.75" customHeight="1" x14ac:dyDescent="0.15">
      <c r="B4" s="170" t="s">
        <v>195</v>
      </c>
      <c r="C4" s="171">
        <f>SUM(C5:C53)</f>
        <v>93036</v>
      </c>
      <c r="D4" s="171">
        <f t="shared" ref="D4:W4" si="0">SUM(D5:D53)</f>
        <v>3527</v>
      </c>
      <c r="E4" s="171">
        <f t="shared" si="0"/>
        <v>3706</v>
      </c>
      <c r="F4" s="171">
        <f t="shared" si="0"/>
        <v>3695</v>
      </c>
      <c r="G4" s="171">
        <f t="shared" si="0"/>
        <v>3921</v>
      </c>
      <c r="H4" s="171">
        <f t="shared" si="0"/>
        <v>4961</v>
      </c>
      <c r="I4" s="171">
        <f t="shared" si="0"/>
        <v>6744</v>
      </c>
      <c r="J4" s="171">
        <f t="shared" si="0"/>
        <v>6496</v>
      </c>
      <c r="K4" s="171">
        <f t="shared" si="0"/>
        <v>6211</v>
      </c>
      <c r="L4" s="171">
        <f t="shared" si="0"/>
        <v>6386</v>
      </c>
      <c r="M4" s="171">
        <f t="shared" si="0"/>
        <v>7506</v>
      </c>
      <c r="N4" s="171">
        <f t="shared" si="0"/>
        <v>8359</v>
      </c>
      <c r="O4" s="171">
        <f t="shared" si="0"/>
        <v>6232</v>
      </c>
      <c r="P4" s="171">
        <f t="shared" si="0"/>
        <v>4345</v>
      </c>
      <c r="Q4" s="171">
        <f t="shared" si="0"/>
        <v>3875</v>
      </c>
      <c r="R4" s="171">
        <f t="shared" si="0"/>
        <v>5057</v>
      </c>
      <c r="S4" s="171">
        <f t="shared" si="0"/>
        <v>4958</v>
      </c>
      <c r="T4" s="171">
        <f t="shared" si="0"/>
        <v>4158</v>
      </c>
      <c r="U4" s="171">
        <f t="shared" si="0"/>
        <v>2084</v>
      </c>
      <c r="V4" s="171">
        <f t="shared" si="0"/>
        <v>641</v>
      </c>
      <c r="W4" s="171">
        <f t="shared" si="0"/>
        <v>150</v>
      </c>
      <c r="X4" s="171">
        <f>SUM(X5:X53)</f>
        <v>24</v>
      </c>
    </row>
    <row r="5" spans="1:24" ht="14.45" customHeight="1" x14ac:dyDescent="0.15">
      <c r="B5" s="172" t="s">
        <v>121</v>
      </c>
      <c r="C5" s="173">
        <f>SUM(D5:X5)</f>
        <v>3454</v>
      </c>
      <c r="D5" s="173">
        <v>97</v>
      </c>
      <c r="E5" s="173">
        <v>98</v>
      </c>
      <c r="F5" s="173">
        <v>125</v>
      </c>
      <c r="G5" s="173">
        <v>142</v>
      </c>
      <c r="H5" s="173">
        <v>176</v>
      </c>
      <c r="I5" s="173">
        <v>150</v>
      </c>
      <c r="J5" s="173">
        <v>114</v>
      </c>
      <c r="K5" s="173">
        <v>181</v>
      </c>
      <c r="L5" s="173">
        <v>181</v>
      </c>
      <c r="M5" s="173">
        <v>241</v>
      </c>
      <c r="N5" s="173">
        <v>300</v>
      </c>
      <c r="O5" s="173">
        <v>253</v>
      </c>
      <c r="P5" s="173">
        <v>177</v>
      </c>
      <c r="Q5" s="173">
        <v>203</v>
      </c>
      <c r="R5" s="173">
        <v>285</v>
      </c>
      <c r="S5" s="173">
        <v>293</v>
      </c>
      <c r="T5" s="173">
        <v>260</v>
      </c>
      <c r="U5" s="173">
        <v>129</v>
      </c>
      <c r="V5" s="173">
        <v>36</v>
      </c>
      <c r="W5" s="173">
        <v>10</v>
      </c>
      <c r="X5" s="174">
        <v>3</v>
      </c>
    </row>
    <row r="6" spans="1:24" ht="14.45" customHeight="1" x14ac:dyDescent="0.15">
      <c r="B6" s="172" t="s">
        <v>122</v>
      </c>
      <c r="C6" s="173">
        <f t="shared" ref="C6:C52" si="1">SUM(D6:X6)</f>
        <v>4691</v>
      </c>
      <c r="D6" s="173">
        <v>106</v>
      </c>
      <c r="E6" s="173">
        <v>129</v>
      </c>
      <c r="F6" s="173">
        <v>173</v>
      </c>
      <c r="G6" s="173">
        <v>222</v>
      </c>
      <c r="H6" s="173">
        <v>242</v>
      </c>
      <c r="I6" s="173">
        <v>221</v>
      </c>
      <c r="J6" s="173">
        <v>214</v>
      </c>
      <c r="K6" s="173">
        <v>215</v>
      </c>
      <c r="L6" s="173">
        <v>251</v>
      </c>
      <c r="M6" s="173">
        <v>359</v>
      </c>
      <c r="N6" s="173">
        <v>492</v>
      </c>
      <c r="O6" s="173">
        <v>326</v>
      </c>
      <c r="P6" s="173">
        <v>257</v>
      </c>
      <c r="Q6" s="173">
        <v>229</v>
      </c>
      <c r="R6" s="173">
        <v>331</v>
      </c>
      <c r="S6" s="173">
        <v>384</v>
      </c>
      <c r="T6" s="173">
        <v>324</v>
      </c>
      <c r="U6" s="173">
        <v>152</v>
      </c>
      <c r="V6" s="173">
        <v>51</v>
      </c>
      <c r="W6" s="173">
        <v>12</v>
      </c>
      <c r="X6" s="173">
        <v>1</v>
      </c>
    </row>
    <row r="7" spans="1:24" ht="14.45" customHeight="1" x14ac:dyDescent="0.15">
      <c r="B7" s="172" t="s">
        <v>123</v>
      </c>
      <c r="C7" s="173">
        <f t="shared" si="1"/>
        <v>55</v>
      </c>
      <c r="D7" s="173">
        <v>3</v>
      </c>
      <c r="E7" s="173">
        <v>1</v>
      </c>
      <c r="F7" s="174">
        <v>0</v>
      </c>
      <c r="G7" s="173">
        <v>1</v>
      </c>
      <c r="H7" s="173">
        <v>1</v>
      </c>
      <c r="I7" s="173">
        <v>5</v>
      </c>
      <c r="J7" s="173">
        <v>2</v>
      </c>
      <c r="K7" s="173">
        <v>0</v>
      </c>
      <c r="L7" s="173">
        <v>3</v>
      </c>
      <c r="M7" s="173">
        <v>3</v>
      </c>
      <c r="N7" s="173">
        <v>6</v>
      </c>
      <c r="O7" s="173">
        <v>5</v>
      </c>
      <c r="P7" s="173">
        <v>1</v>
      </c>
      <c r="Q7" s="173">
        <v>1</v>
      </c>
      <c r="R7" s="173">
        <v>5</v>
      </c>
      <c r="S7" s="173">
        <v>4</v>
      </c>
      <c r="T7" s="173">
        <v>10</v>
      </c>
      <c r="U7" s="173">
        <v>4</v>
      </c>
      <c r="V7" s="174">
        <v>0</v>
      </c>
      <c r="W7" s="174">
        <v>0</v>
      </c>
      <c r="X7" s="174">
        <v>0</v>
      </c>
    </row>
    <row r="8" spans="1:24" ht="14.45" customHeight="1" x14ac:dyDescent="0.15">
      <c r="B8" s="172" t="s">
        <v>124</v>
      </c>
      <c r="C8" s="173">
        <f>SUM(D8:X8)</f>
        <v>15</v>
      </c>
      <c r="D8" s="174">
        <v>0</v>
      </c>
      <c r="E8" s="173">
        <v>0</v>
      </c>
      <c r="F8" s="173">
        <v>2</v>
      </c>
      <c r="G8" s="173">
        <v>1</v>
      </c>
      <c r="H8" s="173">
        <v>0</v>
      </c>
      <c r="I8" s="174">
        <v>1</v>
      </c>
      <c r="J8" s="174">
        <v>0</v>
      </c>
      <c r="K8" s="173">
        <v>0</v>
      </c>
      <c r="L8" s="174">
        <v>1</v>
      </c>
      <c r="M8" s="173">
        <v>2</v>
      </c>
      <c r="N8" s="173">
        <v>3</v>
      </c>
      <c r="O8" s="174">
        <v>0</v>
      </c>
      <c r="P8" s="174">
        <v>0</v>
      </c>
      <c r="Q8" s="173">
        <v>1</v>
      </c>
      <c r="R8" s="173">
        <v>2</v>
      </c>
      <c r="S8" s="173">
        <v>1</v>
      </c>
      <c r="T8" s="174">
        <v>0</v>
      </c>
      <c r="U8" s="174">
        <v>0</v>
      </c>
      <c r="V8" s="174">
        <v>0</v>
      </c>
      <c r="W8" s="174">
        <v>0</v>
      </c>
      <c r="X8" s="173">
        <v>1</v>
      </c>
    </row>
    <row r="9" spans="1:24" ht="14.45" customHeight="1" x14ac:dyDescent="0.15">
      <c r="B9" s="172" t="s">
        <v>125</v>
      </c>
      <c r="C9" s="173">
        <f t="shared" si="1"/>
        <v>60</v>
      </c>
      <c r="D9" s="173">
        <v>2</v>
      </c>
      <c r="E9" s="173">
        <v>3</v>
      </c>
      <c r="F9" s="173">
        <v>3</v>
      </c>
      <c r="G9" s="173">
        <v>2</v>
      </c>
      <c r="H9" s="173">
        <v>1</v>
      </c>
      <c r="I9" s="173">
        <v>3</v>
      </c>
      <c r="J9" s="173">
        <v>3</v>
      </c>
      <c r="K9" s="173">
        <v>4</v>
      </c>
      <c r="L9" s="173">
        <v>2</v>
      </c>
      <c r="M9" s="173">
        <v>6</v>
      </c>
      <c r="N9" s="173">
        <v>2</v>
      </c>
      <c r="O9" s="173">
        <v>7</v>
      </c>
      <c r="P9" s="173">
        <v>2</v>
      </c>
      <c r="Q9" s="173">
        <v>5</v>
      </c>
      <c r="R9" s="173">
        <v>5</v>
      </c>
      <c r="S9" s="173">
        <v>2</v>
      </c>
      <c r="T9" s="173">
        <v>3</v>
      </c>
      <c r="U9" s="173">
        <v>3</v>
      </c>
      <c r="V9" s="173">
        <v>2</v>
      </c>
      <c r="W9" s="174">
        <v>0</v>
      </c>
      <c r="X9" s="174">
        <v>0</v>
      </c>
    </row>
    <row r="10" spans="1:24" ht="14.45" customHeight="1" x14ac:dyDescent="0.15">
      <c r="B10" s="172" t="s">
        <v>126</v>
      </c>
      <c r="C10" s="173">
        <f t="shared" si="1"/>
        <v>1588</v>
      </c>
      <c r="D10" s="173">
        <v>21</v>
      </c>
      <c r="E10" s="173">
        <v>20</v>
      </c>
      <c r="F10" s="173">
        <v>23</v>
      </c>
      <c r="G10" s="173">
        <v>37</v>
      </c>
      <c r="H10" s="173">
        <v>61</v>
      </c>
      <c r="I10" s="173">
        <v>69</v>
      </c>
      <c r="J10" s="173">
        <v>64</v>
      </c>
      <c r="K10" s="173">
        <v>49</v>
      </c>
      <c r="L10" s="173">
        <v>59</v>
      </c>
      <c r="M10" s="173">
        <v>118</v>
      </c>
      <c r="N10" s="173">
        <v>148</v>
      </c>
      <c r="O10" s="173">
        <v>143</v>
      </c>
      <c r="P10" s="173">
        <v>83</v>
      </c>
      <c r="Q10" s="173">
        <v>107</v>
      </c>
      <c r="R10" s="173">
        <v>170</v>
      </c>
      <c r="S10" s="173">
        <v>189</v>
      </c>
      <c r="T10" s="173">
        <v>156</v>
      </c>
      <c r="U10" s="173">
        <v>56</v>
      </c>
      <c r="V10" s="173">
        <v>14</v>
      </c>
      <c r="W10" s="173">
        <v>1</v>
      </c>
      <c r="X10" s="174">
        <v>0</v>
      </c>
    </row>
    <row r="11" spans="1:24" ht="14.45" customHeight="1" x14ac:dyDescent="0.15">
      <c r="B11" s="172" t="s">
        <v>127</v>
      </c>
      <c r="C11" s="173">
        <f t="shared" si="1"/>
        <v>946</v>
      </c>
      <c r="D11" s="173">
        <v>20</v>
      </c>
      <c r="E11" s="173">
        <v>12</v>
      </c>
      <c r="F11" s="173">
        <v>20</v>
      </c>
      <c r="G11" s="173">
        <v>19</v>
      </c>
      <c r="H11" s="173">
        <v>37</v>
      </c>
      <c r="I11" s="173">
        <v>47</v>
      </c>
      <c r="J11" s="173">
        <v>42</v>
      </c>
      <c r="K11" s="173">
        <v>43</v>
      </c>
      <c r="L11" s="173">
        <v>41</v>
      </c>
      <c r="M11" s="173">
        <v>62</v>
      </c>
      <c r="N11" s="173">
        <v>82</v>
      </c>
      <c r="O11" s="173">
        <v>75</v>
      </c>
      <c r="P11" s="173">
        <v>44</v>
      </c>
      <c r="Q11" s="173">
        <v>58</v>
      </c>
      <c r="R11" s="173">
        <v>93</v>
      </c>
      <c r="S11" s="173">
        <v>95</v>
      </c>
      <c r="T11" s="173">
        <v>91</v>
      </c>
      <c r="U11" s="173">
        <v>52</v>
      </c>
      <c r="V11" s="173">
        <v>7</v>
      </c>
      <c r="W11" s="173">
        <v>5</v>
      </c>
      <c r="X11" s="173">
        <v>1</v>
      </c>
    </row>
    <row r="12" spans="1:24" ht="14.45" customHeight="1" x14ac:dyDescent="0.15">
      <c r="B12" s="172" t="s">
        <v>128</v>
      </c>
      <c r="C12" s="173">
        <f t="shared" si="1"/>
        <v>1060</v>
      </c>
      <c r="D12" s="173">
        <v>29</v>
      </c>
      <c r="E12" s="173">
        <v>34</v>
      </c>
      <c r="F12" s="173">
        <v>45</v>
      </c>
      <c r="G12" s="173">
        <v>65</v>
      </c>
      <c r="H12" s="173">
        <v>77</v>
      </c>
      <c r="I12" s="173">
        <v>81</v>
      </c>
      <c r="J12" s="173">
        <v>59</v>
      </c>
      <c r="K12" s="173">
        <v>40</v>
      </c>
      <c r="L12" s="173">
        <v>69</v>
      </c>
      <c r="M12" s="173">
        <v>114</v>
      </c>
      <c r="N12" s="173">
        <v>82</v>
      </c>
      <c r="O12" s="173">
        <v>65</v>
      </c>
      <c r="P12" s="173">
        <v>36</v>
      </c>
      <c r="Q12" s="173">
        <v>50</v>
      </c>
      <c r="R12" s="173">
        <v>68</v>
      </c>
      <c r="S12" s="173">
        <v>67</v>
      </c>
      <c r="T12" s="173">
        <v>47</v>
      </c>
      <c r="U12" s="173">
        <v>25</v>
      </c>
      <c r="V12" s="173">
        <v>5</v>
      </c>
      <c r="W12" s="173">
        <v>2</v>
      </c>
      <c r="X12" s="174">
        <v>0</v>
      </c>
    </row>
    <row r="13" spans="1:24" ht="14.45" customHeight="1" x14ac:dyDescent="0.15">
      <c r="B13" s="172" t="s">
        <v>129</v>
      </c>
      <c r="C13" s="173">
        <f t="shared" si="1"/>
        <v>3584</v>
      </c>
      <c r="D13" s="173">
        <v>135</v>
      </c>
      <c r="E13" s="173">
        <v>152</v>
      </c>
      <c r="F13" s="173">
        <v>172</v>
      </c>
      <c r="G13" s="173">
        <v>190</v>
      </c>
      <c r="H13" s="173">
        <v>197</v>
      </c>
      <c r="I13" s="173">
        <v>195</v>
      </c>
      <c r="J13" s="173">
        <v>213</v>
      </c>
      <c r="K13" s="173">
        <v>228</v>
      </c>
      <c r="L13" s="173">
        <v>243</v>
      </c>
      <c r="M13" s="173">
        <v>273</v>
      </c>
      <c r="N13" s="173">
        <v>314</v>
      </c>
      <c r="O13" s="173">
        <v>236</v>
      </c>
      <c r="P13" s="173">
        <v>194</v>
      </c>
      <c r="Q13" s="173">
        <v>176</v>
      </c>
      <c r="R13" s="173">
        <v>204</v>
      </c>
      <c r="S13" s="173">
        <v>214</v>
      </c>
      <c r="T13" s="173">
        <v>159</v>
      </c>
      <c r="U13" s="173">
        <v>55</v>
      </c>
      <c r="V13" s="173">
        <v>30</v>
      </c>
      <c r="W13" s="173">
        <v>3</v>
      </c>
      <c r="X13" s="173">
        <v>1</v>
      </c>
    </row>
    <row r="14" spans="1:24" ht="14.45" customHeight="1" x14ac:dyDescent="0.15">
      <c r="B14" s="172" t="s">
        <v>130</v>
      </c>
      <c r="C14" s="173">
        <f t="shared" si="1"/>
        <v>3942</v>
      </c>
      <c r="D14" s="173">
        <v>130</v>
      </c>
      <c r="E14" s="173">
        <v>150</v>
      </c>
      <c r="F14" s="173">
        <v>157</v>
      </c>
      <c r="G14" s="173">
        <v>179</v>
      </c>
      <c r="H14" s="173">
        <v>217</v>
      </c>
      <c r="I14" s="173">
        <v>298</v>
      </c>
      <c r="J14" s="173">
        <v>237</v>
      </c>
      <c r="K14" s="173">
        <v>252</v>
      </c>
      <c r="L14" s="173">
        <v>251</v>
      </c>
      <c r="M14" s="173">
        <v>337</v>
      </c>
      <c r="N14" s="173">
        <v>354</v>
      </c>
      <c r="O14" s="173">
        <v>283</v>
      </c>
      <c r="P14" s="173">
        <v>172</v>
      </c>
      <c r="Q14" s="173">
        <v>170</v>
      </c>
      <c r="R14" s="173">
        <v>224</v>
      </c>
      <c r="S14" s="173">
        <v>225</v>
      </c>
      <c r="T14" s="173">
        <v>173</v>
      </c>
      <c r="U14" s="173">
        <v>93</v>
      </c>
      <c r="V14" s="173">
        <v>34</v>
      </c>
      <c r="W14" s="173">
        <v>6</v>
      </c>
      <c r="X14" s="173">
        <v>0</v>
      </c>
    </row>
    <row r="15" spans="1:24" ht="14.45" customHeight="1" x14ac:dyDescent="0.15">
      <c r="B15" s="172" t="s">
        <v>131</v>
      </c>
      <c r="C15" s="173">
        <f t="shared" si="1"/>
        <v>5826</v>
      </c>
      <c r="D15" s="173">
        <v>277</v>
      </c>
      <c r="E15" s="173">
        <v>335</v>
      </c>
      <c r="F15" s="173">
        <v>262</v>
      </c>
      <c r="G15" s="173">
        <v>266</v>
      </c>
      <c r="H15" s="173">
        <v>257</v>
      </c>
      <c r="I15" s="173">
        <v>459</v>
      </c>
      <c r="J15" s="173">
        <v>460</v>
      </c>
      <c r="K15" s="173">
        <v>431</v>
      </c>
      <c r="L15" s="173">
        <v>445</v>
      </c>
      <c r="M15" s="173">
        <v>487</v>
      </c>
      <c r="N15" s="173">
        <v>503</v>
      </c>
      <c r="O15" s="173">
        <v>294</v>
      </c>
      <c r="P15" s="173">
        <v>200</v>
      </c>
      <c r="Q15" s="173">
        <v>198</v>
      </c>
      <c r="R15" s="173">
        <v>285</v>
      </c>
      <c r="S15" s="173">
        <v>268</v>
      </c>
      <c r="T15" s="173">
        <v>221</v>
      </c>
      <c r="U15" s="173">
        <v>133</v>
      </c>
      <c r="V15" s="173">
        <v>33</v>
      </c>
      <c r="W15" s="173">
        <v>12</v>
      </c>
      <c r="X15" s="173">
        <v>0</v>
      </c>
    </row>
    <row r="16" spans="1:24" ht="14.45" customHeight="1" x14ac:dyDescent="0.15">
      <c r="B16" s="172" t="s">
        <v>132</v>
      </c>
      <c r="C16" s="173">
        <f t="shared" si="1"/>
        <v>4252</v>
      </c>
      <c r="D16" s="173">
        <v>187</v>
      </c>
      <c r="E16" s="173">
        <v>240</v>
      </c>
      <c r="F16" s="173">
        <v>245</v>
      </c>
      <c r="G16" s="173">
        <v>237</v>
      </c>
      <c r="H16" s="173">
        <v>179</v>
      </c>
      <c r="I16" s="173">
        <v>228</v>
      </c>
      <c r="J16" s="173">
        <v>232</v>
      </c>
      <c r="K16" s="173">
        <v>295</v>
      </c>
      <c r="L16" s="173">
        <v>350</v>
      </c>
      <c r="M16" s="173">
        <v>490</v>
      </c>
      <c r="N16" s="173">
        <v>459</v>
      </c>
      <c r="O16" s="173">
        <v>253</v>
      </c>
      <c r="P16" s="173">
        <v>170</v>
      </c>
      <c r="Q16" s="173">
        <v>156</v>
      </c>
      <c r="R16" s="173">
        <v>128</v>
      </c>
      <c r="S16" s="173">
        <v>186</v>
      </c>
      <c r="T16" s="173">
        <v>117</v>
      </c>
      <c r="U16" s="173">
        <v>73</v>
      </c>
      <c r="V16" s="173">
        <v>20</v>
      </c>
      <c r="W16" s="173">
        <v>6</v>
      </c>
      <c r="X16" s="174">
        <v>1</v>
      </c>
    </row>
    <row r="17" spans="2:24" ht="14.45" customHeight="1" x14ac:dyDescent="0.15">
      <c r="B17" s="172" t="s">
        <v>133</v>
      </c>
      <c r="C17" s="173">
        <f t="shared" si="1"/>
        <v>4079</v>
      </c>
      <c r="D17" s="173">
        <v>186</v>
      </c>
      <c r="E17" s="173">
        <v>203</v>
      </c>
      <c r="F17" s="173">
        <v>171</v>
      </c>
      <c r="G17" s="173">
        <v>178</v>
      </c>
      <c r="H17" s="173">
        <v>198</v>
      </c>
      <c r="I17" s="173">
        <v>220</v>
      </c>
      <c r="J17" s="173">
        <v>250</v>
      </c>
      <c r="K17" s="173">
        <v>288</v>
      </c>
      <c r="L17" s="173">
        <v>283</v>
      </c>
      <c r="M17" s="173">
        <v>352</v>
      </c>
      <c r="N17" s="173">
        <v>368</v>
      </c>
      <c r="O17" s="173">
        <v>237</v>
      </c>
      <c r="P17" s="173">
        <v>159</v>
      </c>
      <c r="Q17" s="173">
        <v>161</v>
      </c>
      <c r="R17" s="173">
        <v>232</v>
      </c>
      <c r="S17" s="173">
        <v>239</v>
      </c>
      <c r="T17" s="173">
        <v>194</v>
      </c>
      <c r="U17" s="173">
        <v>108</v>
      </c>
      <c r="V17" s="173">
        <v>40</v>
      </c>
      <c r="W17" s="173">
        <v>9</v>
      </c>
      <c r="X17" s="173">
        <v>3</v>
      </c>
    </row>
    <row r="18" spans="2:24" ht="14.45" customHeight="1" x14ac:dyDescent="0.15">
      <c r="B18" s="172" t="s">
        <v>134</v>
      </c>
      <c r="C18" s="173">
        <f t="shared" si="1"/>
        <v>2771</v>
      </c>
      <c r="D18" s="173">
        <v>107</v>
      </c>
      <c r="E18" s="173">
        <v>126</v>
      </c>
      <c r="F18" s="173">
        <v>130</v>
      </c>
      <c r="G18" s="173">
        <v>131</v>
      </c>
      <c r="H18" s="173">
        <v>140</v>
      </c>
      <c r="I18" s="173">
        <v>178</v>
      </c>
      <c r="J18" s="173">
        <v>201</v>
      </c>
      <c r="K18" s="173">
        <v>190</v>
      </c>
      <c r="L18" s="173">
        <v>186</v>
      </c>
      <c r="M18" s="173">
        <v>244</v>
      </c>
      <c r="N18" s="173">
        <v>261</v>
      </c>
      <c r="O18" s="173">
        <v>184</v>
      </c>
      <c r="P18" s="173">
        <v>117</v>
      </c>
      <c r="Q18" s="173">
        <v>105</v>
      </c>
      <c r="R18" s="173">
        <v>110</v>
      </c>
      <c r="S18" s="173">
        <v>132</v>
      </c>
      <c r="T18" s="173">
        <v>133</v>
      </c>
      <c r="U18" s="173">
        <v>67</v>
      </c>
      <c r="V18" s="173">
        <v>22</v>
      </c>
      <c r="W18" s="173">
        <v>6</v>
      </c>
      <c r="X18" s="173">
        <v>1</v>
      </c>
    </row>
    <row r="19" spans="2:24" ht="14.45" customHeight="1" x14ac:dyDescent="0.15">
      <c r="B19" s="172" t="s">
        <v>135</v>
      </c>
      <c r="C19" s="173">
        <f t="shared" si="1"/>
        <v>3180</v>
      </c>
      <c r="D19" s="173">
        <v>156</v>
      </c>
      <c r="E19" s="173">
        <v>155</v>
      </c>
      <c r="F19" s="173">
        <v>140</v>
      </c>
      <c r="G19" s="173">
        <v>70</v>
      </c>
      <c r="H19" s="173">
        <v>219</v>
      </c>
      <c r="I19" s="173">
        <v>444</v>
      </c>
      <c r="J19" s="173">
        <v>389</v>
      </c>
      <c r="K19" s="173">
        <v>291</v>
      </c>
      <c r="L19" s="173">
        <v>268</v>
      </c>
      <c r="M19" s="173">
        <v>240</v>
      </c>
      <c r="N19" s="173">
        <v>167</v>
      </c>
      <c r="O19" s="173">
        <v>118</v>
      </c>
      <c r="P19" s="173">
        <v>111</v>
      </c>
      <c r="Q19" s="173">
        <v>77</v>
      </c>
      <c r="R19" s="173">
        <v>94</v>
      </c>
      <c r="S19" s="173">
        <v>82</v>
      </c>
      <c r="T19" s="173">
        <v>82</v>
      </c>
      <c r="U19" s="173">
        <v>54</v>
      </c>
      <c r="V19" s="173">
        <v>19</v>
      </c>
      <c r="W19" s="173">
        <v>4</v>
      </c>
      <c r="X19" s="174">
        <v>0</v>
      </c>
    </row>
    <row r="20" spans="2:24" ht="14.45" customHeight="1" x14ac:dyDescent="0.15">
      <c r="B20" s="172" t="s">
        <v>136</v>
      </c>
      <c r="C20" s="173">
        <f t="shared" si="1"/>
        <v>474</v>
      </c>
      <c r="D20" s="173">
        <v>13</v>
      </c>
      <c r="E20" s="173">
        <v>19</v>
      </c>
      <c r="F20" s="173">
        <v>21</v>
      </c>
      <c r="G20" s="173">
        <v>19</v>
      </c>
      <c r="H20" s="173">
        <v>20</v>
      </c>
      <c r="I20" s="173">
        <v>38</v>
      </c>
      <c r="J20" s="173">
        <v>31</v>
      </c>
      <c r="K20" s="173">
        <v>34</v>
      </c>
      <c r="L20" s="173">
        <v>36</v>
      </c>
      <c r="M20" s="173">
        <v>36</v>
      </c>
      <c r="N20" s="173">
        <v>40</v>
      </c>
      <c r="O20" s="173">
        <v>37</v>
      </c>
      <c r="P20" s="173">
        <v>22</v>
      </c>
      <c r="Q20" s="173">
        <v>13</v>
      </c>
      <c r="R20" s="173">
        <v>24</v>
      </c>
      <c r="S20" s="173">
        <v>36</v>
      </c>
      <c r="T20" s="173">
        <v>20</v>
      </c>
      <c r="U20" s="173">
        <v>13</v>
      </c>
      <c r="V20" s="173">
        <v>1</v>
      </c>
      <c r="W20" s="173">
        <v>1</v>
      </c>
      <c r="X20" s="174">
        <v>0</v>
      </c>
    </row>
    <row r="21" spans="2:24" ht="14.45" customHeight="1" x14ac:dyDescent="0.15">
      <c r="B21" s="172" t="s">
        <v>137</v>
      </c>
      <c r="C21" s="173">
        <f t="shared" si="1"/>
        <v>551</v>
      </c>
      <c r="D21" s="173">
        <v>10</v>
      </c>
      <c r="E21" s="173">
        <v>15</v>
      </c>
      <c r="F21" s="173">
        <v>35</v>
      </c>
      <c r="G21" s="173">
        <v>20</v>
      </c>
      <c r="H21" s="173">
        <v>33</v>
      </c>
      <c r="I21" s="173">
        <v>37</v>
      </c>
      <c r="J21" s="173">
        <v>22</v>
      </c>
      <c r="K21" s="173">
        <v>19</v>
      </c>
      <c r="L21" s="173">
        <v>32</v>
      </c>
      <c r="M21" s="173">
        <v>43</v>
      </c>
      <c r="N21" s="173">
        <v>67</v>
      </c>
      <c r="O21" s="173">
        <v>42</v>
      </c>
      <c r="P21" s="173">
        <v>24</v>
      </c>
      <c r="Q21" s="173">
        <v>19</v>
      </c>
      <c r="R21" s="173">
        <v>35</v>
      </c>
      <c r="S21" s="173">
        <v>40</v>
      </c>
      <c r="T21" s="173">
        <v>37</v>
      </c>
      <c r="U21" s="173">
        <v>18</v>
      </c>
      <c r="V21" s="173">
        <v>2</v>
      </c>
      <c r="W21" s="173">
        <v>1</v>
      </c>
      <c r="X21" s="174">
        <v>0</v>
      </c>
    </row>
    <row r="22" spans="2:24" ht="14.45" customHeight="1" x14ac:dyDescent="0.15">
      <c r="B22" s="172" t="s">
        <v>138</v>
      </c>
      <c r="C22" s="173">
        <f>SUM(D22:X22)</f>
        <v>1485</v>
      </c>
      <c r="D22" s="173">
        <v>93</v>
      </c>
      <c r="E22" s="173">
        <v>86</v>
      </c>
      <c r="F22" s="173">
        <v>71</v>
      </c>
      <c r="G22" s="173">
        <v>49</v>
      </c>
      <c r="H22" s="173">
        <v>83</v>
      </c>
      <c r="I22" s="173">
        <v>215</v>
      </c>
      <c r="J22" s="173">
        <v>211</v>
      </c>
      <c r="K22" s="173">
        <v>158</v>
      </c>
      <c r="L22" s="173">
        <v>144</v>
      </c>
      <c r="M22" s="173">
        <v>121</v>
      </c>
      <c r="N22" s="173">
        <v>100</v>
      </c>
      <c r="O22" s="173">
        <v>41</v>
      </c>
      <c r="P22" s="173">
        <v>33</v>
      </c>
      <c r="Q22" s="173">
        <v>22</v>
      </c>
      <c r="R22" s="173">
        <v>27</v>
      </c>
      <c r="S22" s="173">
        <v>17</v>
      </c>
      <c r="T22" s="173">
        <v>7</v>
      </c>
      <c r="U22" s="173">
        <v>5</v>
      </c>
      <c r="V22" s="173">
        <v>2</v>
      </c>
      <c r="W22" s="174">
        <v>0</v>
      </c>
      <c r="X22" s="174">
        <v>0</v>
      </c>
    </row>
    <row r="23" spans="2:24" ht="14.45" customHeight="1" x14ac:dyDescent="0.15">
      <c r="B23" s="172" t="s">
        <v>139</v>
      </c>
      <c r="C23" s="173">
        <f t="shared" si="1"/>
        <v>6510</v>
      </c>
      <c r="D23" s="173">
        <v>208</v>
      </c>
      <c r="E23" s="173">
        <v>257</v>
      </c>
      <c r="F23" s="173">
        <v>281</v>
      </c>
      <c r="G23" s="173">
        <v>265</v>
      </c>
      <c r="H23" s="173">
        <v>362</v>
      </c>
      <c r="I23" s="173">
        <v>374</v>
      </c>
      <c r="J23" s="173">
        <v>375</v>
      </c>
      <c r="K23" s="173">
        <v>392</v>
      </c>
      <c r="L23" s="173">
        <v>436</v>
      </c>
      <c r="M23" s="173">
        <v>461</v>
      </c>
      <c r="N23" s="173">
        <v>593</v>
      </c>
      <c r="O23" s="173">
        <v>443</v>
      </c>
      <c r="P23" s="173">
        <v>351</v>
      </c>
      <c r="Q23" s="173">
        <v>343</v>
      </c>
      <c r="R23" s="173">
        <v>467</v>
      </c>
      <c r="S23" s="173">
        <v>362</v>
      </c>
      <c r="T23" s="173">
        <v>355</v>
      </c>
      <c r="U23" s="173">
        <v>133</v>
      </c>
      <c r="V23" s="173">
        <v>38</v>
      </c>
      <c r="W23" s="173">
        <v>12</v>
      </c>
      <c r="X23" s="173">
        <v>2</v>
      </c>
    </row>
    <row r="24" spans="2:24" ht="14.45" customHeight="1" x14ac:dyDescent="0.15">
      <c r="B24" s="172" t="s">
        <v>140</v>
      </c>
      <c r="C24" s="173">
        <f t="shared" si="1"/>
        <v>3148</v>
      </c>
      <c r="D24" s="173">
        <v>90</v>
      </c>
      <c r="E24" s="173">
        <v>81</v>
      </c>
      <c r="F24" s="173">
        <v>107</v>
      </c>
      <c r="G24" s="173">
        <v>122</v>
      </c>
      <c r="H24" s="173">
        <v>134</v>
      </c>
      <c r="I24" s="173">
        <v>192</v>
      </c>
      <c r="J24" s="173">
        <v>200</v>
      </c>
      <c r="K24" s="173">
        <v>186</v>
      </c>
      <c r="L24" s="173">
        <v>213</v>
      </c>
      <c r="M24" s="173">
        <v>252</v>
      </c>
      <c r="N24" s="173">
        <v>288</v>
      </c>
      <c r="O24" s="173">
        <v>247</v>
      </c>
      <c r="P24" s="173">
        <v>161</v>
      </c>
      <c r="Q24" s="173">
        <v>158</v>
      </c>
      <c r="R24" s="173">
        <v>228</v>
      </c>
      <c r="S24" s="173">
        <v>209</v>
      </c>
      <c r="T24" s="173">
        <v>181</v>
      </c>
      <c r="U24" s="173">
        <v>78</v>
      </c>
      <c r="V24" s="173">
        <v>20</v>
      </c>
      <c r="W24" s="173">
        <v>1</v>
      </c>
      <c r="X24" s="174">
        <v>0</v>
      </c>
    </row>
    <row r="25" spans="2:24" ht="14.45" customHeight="1" x14ac:dyDescent="0.15">
      <c r="B25" s="172" t="s">
        <v>141</v>
      </c>
      <c r="C25" s="173">
        <f t="shared" si="1"/>
        <v>1989</v>
      </c>
      <c r="D25" s="173">
        <v>57</v>
      </c>
      <c r="E25" s="173">
        <v>71</v>
      </c>
      <c r="F25" s="173">
        <v>55</v>
      </c>
      <c r="G25" s="173">
        <v>61</v>
      </c>
      <c r="H25" s="173">
        <v>111</v>
      </c>
      <c r="I25" s="173">
        <v>145</v>
      </c>
      <c r="J25" s="173">
        <v>108</v>
      </c>
      <c r="K25" s="173">
        <v>91</v>
      </c>
      <c r="L25" s="173">
        <v>99</v>
      </c>
      <c r="M25" s="173">
        <v>153</v>
      </c>
      <c r="N25" s="173">
        <v>170</v>
      </c>
      <c r="O25" s="173">
        <v>151</v>
      </c>
      <c r="P25" s="173">
        <v>132</v>
      </c>
      <c r="Q25" s="173">
        <v>83</v>
      </c>
      <c r="R25" s="173">
        <v>129</v>
      </c>
      <c r="S25" s="173">
        <v>154</v>
      </c>
      <c r="T25" s="173">
        <v>131</v>
      </c>
      <c r="U25" s="173">
        <v>63</v>
      </c>
      <c r="V25" s="173">
        <v>20</v>
      </c>
      <c r="W25" s="173">
        <v>4</v>
      </c>
      <c r="X25" s="173">
        <v>1</v>
      </c>
    </row>
    <row r="26" spans="2:24" ht="14.45" customHeight="1" x14ac:dyDescent="0.15">
      <c r="B26" s="172" t="s">
        <v>142</v>
      </c>
      <c r="C26" s="173">
        <f t="shared" si="1"/>
        <v>1152</v>
      </c>
      <c r="D26" s="173">
        <v>35</v>
      </c>
      <c r="E26" s="173">
        <v>48</v>
      </c>
      <c r="F26" s="173">
        <v>46</v>
      </c>
      <c r="G26" s="173">
        <v>63</v>
      </c>
      <c r="H26" s="173">
        <v>66</v>
      </c>
      <c r="I26" s="173">
        <v>80</v>
      </c>
      <c r="J26" s="173">
        <v>59</v>
      </c>
      <c r="K26" s="173">
        <v>57</v>
      </c>
      <c r="L26" s="173">
        <v>59</v>
      </c>
      <c r="M26" s="173">
        <v>101</v>
      </c>
      <c r="N26" s="173">
        <v>109</v>
      </c>
      <c r="O26" s="173">
        <v>110</v>
      </c>
      <c r="P26" s="173">
        <v>58</v>
      </c>
      <c r="Q26" s="173">
        <v>45</v>
      </c>
      <c r="R26" s="173">
        <v>54</v>
      </c>
      <c r="S26" s="173">
        <v>65</v>
      </c>
      <c r="T26" s="173">
        <v>53</v>
      </c>
      <c r="U26" s="173">
        <v>30</v>
      </c>
      <c r="V26" s="173">
        <v>12</v>
      </c>
      <c r="W26" s="173">
        <v>2</v>
      </c>
      <c r="X26" s="174">
        <v>0</v>
      </c>
    </row>
    <row r="27" spans="2:24" ht="14.45" customHeight="1" x14ac:dyDescent="0.15">
      <c r="B27" s="172" t="s">
        <v>143</v>
      </c>
      <c r="C27" s="173">
        <f t="shared" si="1"/>
        <v>3748</v>
      </c>
      <c r="D27" s="173">
        <v>82</v>
      </c>
      <c r="E27" s="173">
        <v>89</v>
      </c>
      <c r="F27" s="173">
        <v>115</v>
      </c>
      <c r="G27" s="173">
        <v>215</v>
      </c>
      <c r="H27" s="173">
        <v>238</v>
      </c>
      <c r="I27" s="173">
        <v>185</v>
      </c>
      <c r="J27" s="173">
        <v>177</v>
      </c>
      <c r="K27" s="173">
        <v>181</v>
      </c>
      <c r="L27" s="173">
        <v>196</v>
      </c>
      <c r="M27" s="173">
        <v>325</v>
      </c>
      <c r="N27" s="173">
        <v>451</v>
      </c>
      <c r="O27" s="173">
        <v>317</v>
      </c>
      <c r="P27" s="173">
        <v>211</v>
      </c>
      <c r="Q27" s="173">
        <v>161</v>
      </c>
      <c r="R27" s="173">
        <v>222</v>
      </c>
      <c r="S27" s="173">
        <v>209</v>
      </c>
      <c r="T27" s="173">
        <v>207</v>
      </c>
      <c r="U27" s="173">
        <v>118</v>
      </c>
      <c r="V27" s="173">
        <v>38</v>
      </c>
      <c r="W27" s="173">
        <v>8</v>
      </c>
      <c r="X27" s="173">
        <v>3</v>
      </c>
    </row>
    <row r="28" spans="2:24" ht="14.45" customHeight="1" x14ac:dyDescent="0.15">
      <c r="B28" s="172" t="s">
        <v>196</v>
      </c>
      <c r="C28" s="173">
        <f t="shared" si="1"/>
        <v>1276</v>
      </c>
      <c r="D28" s="173">
        <v>43</v>
      </c>
      <c r="E28" s="173">
        <v>61</v>
      </c>
      <c r="F28" s="173">
        <v>43</v>
      </c>
      <c r="G28" s="173">
        <v>58</v>
      </c>
      <c r="H28" s="173">
        <v>53</v>
      </c>
      <c r="I28" s="173">
        <v>75</v>
      </c>
      <c r="J28" s="173">
        <v>84</v>
      </c>
      <c r="K28" s="173">
        <v>70</v>
      </c>
      <c r="L28" s="173">
        <v>87</v>
      </c>
      <c r="M28" s="173">
        <v>84</v>
      </c>
      <c r="N28" s="173">
        <v>131</v>
      </c>
      <c r="O28" s="173">
        <v>104</v>
      </c>
      <c r="P28" s="173">
        <v>82</v>
      </c>
      <c r="Q28" s="173">
        <v>56</v>
      </c>
      <c r="R28" s="173">
        <v>90</v>
      </c>
      <c r="S28" s="173">
        <v>64</v>
      </c>
      <c r="T28" s="173">
        <v>55</v>
      </c>
      <c r="U28" s="173">
        <v>30</v>
      </c>
      <c r="V28" s="173">
        <v>5</v>
      </c>
      <c r="W28" s="173">
        <v>1</v>
      </c>
      <c r="X28" s="174">
        <v>0</v>
      </c>
    </row>
    <row r="29" spans="2:24" ht="14.45" customHeight="1" x14ac:dyDescent="0.15">
      <c r="B29" s="172" t="s">
        <v>197</v>
      </c>
      <c r="C29" s="173">
        <f t="shared" si="1"/>
        <v>1207</v>
      </c>
      <c r="D29" s="173">
        <v>53</v>
      </c>
      <c r="E29" s="173">
        <v>54</v>
      </c>
      <c r="F29" s="173">
        <v>50</v>
      </c>
      <c r="G29" s="173">
        <v>55</v>
      </c>
      <c r="H29" s="173">
        <v>51</v>
      </c>
      <c r="I29" s="173">
        <v>61</v>
      </c>
      <c r="J29" s="173">
        <v>89</v>
      </c>
      <c r="K29" s="173">
        <v>78</v>
      </c>
      <c r="L29" s="173">
        <v>82</v>
      </c>
      <c r="M29" s="173">
        <v>80</v>
      </c>
      <c r="N29" s="173">
        <v>108</v>
      </c>
      <c r="O29" s="173">
        <v>99</v>
      </c>
      <c r="P29" s="173">
        <v>64</v>
      </c>
      <c r="Q29" s="173">
        <v>53</v>
      </c>
      <c r="R29" s="173">
        <v>70</v>
      </c>
      <c r="S29" s="173">
        <v>65</v>
      </c>
      <c r="T29" s="173">
        <v>58</v>
      </c>
      <c r="U29" s="173">
        <v>25</v>
      </c>
      <c r="V29" s="173">
        <v>8</v>
      </c>
      <c r="W29" s="173">
        <v>4</v>
      </c>
      <c r="X29" s="174">
        <v>0</v>
      </c>
    </row>
    <row r="30" spans="2:24" ht="14.45" customHeight="1" x14ac:dyDescent="0.15">
      <c r="B30" s="172" t="s">
        <v>198</v>
      </c>
      <c r="C30" s="173">
        <f t="shared" si="1"/>
        <v>1213</v>
      </c>
      <c r="D30" s="173">
        <v>27</v>
      </c>
      <c r="E30" s="173">
        <v>33</v>
      </c>
      <c r="F30" s="173">
        <v>37</v>
      </c>
      <c r="G30" s="173">
        <v>62</v>
      </c>
      <c r="H30" s="173">
        <v>73</v>
      </c>
      <c r="I30" s="173">
        <v>89</v>
      </c>
      <c r="J30" s="173">
        <v>52</v>
      </c>
      <c r="K30" s="173">
        <v>59</v>
      </c>
      <c r="L30" s="173">
        <v>64</v>
      </c>
      <c r="M30" s="173">
        <v>88</v>
      </c>
      <c r="N30" s="173">
        <v>131</v>
      </c>
      <c r="O30" s="173">
        <v>107</v>
      </c>
      <c r="P30" s="173">
        <v>75</v>
      </c>
      <c r="Q30" s="173">
        <v>59</v>
      </c>
      <c r="R30" s="173">
        <v>67</v>
      </c>
      <c r="S30" s="173">
        <v>67</v>
      </c>
      <c r="T30" s="173">
        <v>71</v>
      </c>
      <c r="U30" s="173">
        <v>37</v>
      </c>
      <c r="V30" s="173">
        <v>13</v>
      </c>
      <c r="W30" s="173">
        <v>2</v>
      </c>
      <c r="X30" s="174">
        <v>0</v>
      </c>
    </row>
    <row r="31" spans="2:24" ht="14.45" customHeight="1" x14ac:dyDescent="0.15">
      <c r="B31" s="172" t="s">
        <v>199</v>
      </c>
      <c r="C31" s="173">
        <f t="shared" si="1"/>
        <v>1023</v>
      </c>
      <c r="D31" s="173">
        <v>35</v>
      </c>
      <c r="E31" s="173">
        <v>46</v>
      </c>
      <c r="F31" s="173">
        <v>44</v>
      </c>
      <c r="G31" s="173">
        <v>51</v>
      </c>
      <c r="H31" s="173">
        <v>60</v>
      </c>
      <c r="I31" s="173">
        <v>68</v>
      </c>
      <c r="J31" s="173">
        <v>61</v>
      </c>
      <c r="K31" s="173">
        <v>58</v>
      </c>
      <c r="L31" s="173">
        <v>84</v>
      </c>
      <c r="M31" s="173">
        <v>66</v>
      </c>
      <c r="N31" s="173">
        <v>83</v>
      </c>
      <c r="O31" s="173">
        <v>96</v>
      </c>
      <c r="P31" s="173">
        <v>60</v>
      </c>
      <c r="Q31" s="173">
        <v>32</v>
      </c>
      <c r="R31" s="173">
        <v>57</v>
      </c>
      <c r="S31" s="173">
        <v>36</v>
      </c>
      <c r="T31" s="173">
        <v>46</v>
      </c>
      <c r="U31" s="173">
        <v>27</v>
      </c>
      <c r="V31" s="173">
        <v>12</v>
      </c>
      <c r="W31" s="174">
        <v>0</v>
      </c>
      <c r="X31" s="173">
        <v>1</v>
      </c>
    </row>
    <row r="32" spans="2:24" ht="14.45" customHeight="1" x14ac:dyDescent="0.15">
      <c r="B32" s="172" t="s">
        <v>200</v>
      </c>
      <c r="C32" s="173">
        <f t="shared" si="1"/>
        <v>1092</v>
      </c>
      <c r="D32" s="173">
        <v>62</v>
      </c>
      <c r="E32" s="173">
        <v>46</v>
      </c>
      <c r="F32" s="173">
        <v>32</v>
      </c>
      <c r="G32" s="173">
        <v>50</v>
      </c>
      <c r="H32" s="173">
        <v>60</v>
      </c>
      <c r="I32" s="173">
        <v>76</v>
      </c>
      <c r="J32" s="173">
        <v>99</v>
      </c>
      <c r="K32" s="173">
        <v>70</v>
      </c>
      <c r="L32" s="173">
        <v>68</v>
      </c>
      <c r="M32" s="173">
        <v>70</v>
      </c>
      <c r="N32" s="173">
        <v>100</v>
      </c>
      <c r="O32" s="173">
        <v>54</v>
      </c>
      <c r="P32" s="173">
        <v>63</v>
      </c>
      <c r="Q32" s="173">
        <v>56</v>
      </c>
      <c r="R32" s="173">
        <v>59</v>
      </c>
      <c r="S32" s="173">
        <v>53</v>
      </c>
      <c r="T32" s="173">
        <v>33</v>
      </c>
      <c r="U32" s="173">
        <v>22</v>
      </c>
      <c r="V32" s="173">
        <v>17</v>
      </c>
      <c r="W32" s="173">
        <v>2</v>
      </c>
      <c r="X32" s="173">
        <v>0</v>
      </c>
    </row>
    <row r="33" spans="2:24" ht="14.45" customHeight="1" x14ac:dyDescent="0.15">
      <c r="B33" s="172" t="s">
        <v>201</v>
      </c>
      <c r="C33" s="173">
        <f t="shared" si="1"/>
        <v>1269</v>
      </c>
      <c r="D33" s="173">
        <v>47</v>
      </c>
      <c r="E33" s="173">
        <v>60</v>
      </c>
      <c r="F33" s="173">
        <v>44</v>
      </c>
      <c r="G33" s="173">
        <v>45</v>
      </c>
      <c r="H33" s="173">
        <v>71</v>
      </c>
      <c r="I33" s="173">
        <v>83</v>
      </c>
      <c r="J33" s="173">
        <v>72</v>
      </c>
      <c r="K33" s="173">
        <v>96</v>
      </c>
      <c r="L33" s="173">
        <v>88</v>
      </c>
      <c r="M33" s="173">
        <v>83</v>
      </c>
      <c r="N33" s="173">
        <v>119</v>
      </c>
      <c r="O33" s="173">
        <v>99</v>
      </c>
      <c r="P33" s="173">
        <v>68</v>
      </c>
      <c r="Q33" s="173">
        <v>45</v>
      </c>
      <c r="R33" s="173">
        <v>81</v>
      </c>
      <c r="S33" s="173">
        <v>80</v>
      </c>
      <c r="T33" s="173">
        <v>50</v>
      </c>
      <c r="U33" s="173">
        <v>29</v>
      </c>
      <c r="V33" s="173">
        <v>6</v>
      </c>
      <c r="W33" s="173">
        <v>2</v>
      </c>
      <c r="X33" s="174">
        <v>1</v>
      </c>
    </row>
    <row r="34" spans="2:24" ht="14.45" customHeight="1" x14ac:dyDescent="0.15">
      <c r="B34" s="172" t="s">
        <v>202</v>
      </c>
      <c r="C34" s="173">
        <f t="shared" si="1"/>
        <v>1426</v>
      </c>
      <c r="D34" s="173">
        <v>52</v>
      </c>
      <c r="E34" s="173">
        <v>35</v>
      </c>
      <c r="F34" s="173">
        <v>60</v>
      </c>
      <c r="G34" s="173">
        <v>82</v>
      </c>
      <c r="H34" s="173">
        <v>105</v>
      </c>
      <c r="I34" s="173">
        <v>101</v>
      </c>
      <c r="J34" s="173">
        <v>103</v>
      </c>
      <c r="K34" s="173">
        <v>66</v>
      </c>
      <c r="L34" s="173">
        <v>77</v>
      </c>
      <c r="M34" s="173">
        <v>103</v>
      </c>
      <c r="N34" s="173">
        <v>148</v>
      </c>
      <c r="O34" s="173">
        <v>120</v>
      </c>
      <c r="P34" s="173">
        <v>85</v>
      </c>
      <c r="Q34" s="173">
        <v>72</v>
      </c>
      <c r="R34" s="173">
        <v>59</v>
      </c>
      <c r="S34" s="173">
        <v>54</v>
      </c>
      <c r="T34" s="173">
        <v>60</v>
      </c>
      <c r="U34" s="173">
        <v>33</v>
      </c>
      <c r="V34" s="173">
        <v>6</v>
      </c>
      <c r="W34" s="173">
        <v>5</v>
      </c>
      <c r="X34" s="174">
        <v>0</v>
      </c>
    </row>
    <row r="35" spans="2:24" ht="14.45" customHeight="1" x14ac:dyDescent="0.15">
      <c r="B35" s="172" t="s">
        <v>203</v>
      </c>
      <c r="C35" s="173">
        <f>SUM(D35:X35)</f>
        <v>1716</v>
      </c>
      <c r="D35" s="173">
        <v>60</v>
      </c>
      <c r="E35" s="173">
        <v>48</v>
      </c>
      <c r="F35" s="173">
        <v>51</v>
      </c>
      <c r="G35" s="173">
        <v>68</v>
      </c>
      <c r="H35" s="173">
        <v>128</v>
      </c>
      <c r="I35" s="173">
        <v>166</v>
      </c>
      <c r="J35" s="173">
        <v>120</v>
      </c>
      <c r="K35" s="173">
        <v>99</v>
      </c>
      <c r="L35" s="173">
        <v>116</v>
      </c>
      <c r="M35" s="173">
        <v>135</v>
      </c>
      <c r="N35" s="173">
        <v>163</v>
      </c>
      <c r="O35" s="173">
        <v>114</v>
      </c>
      <c r="P35" s="173">
        <v>72</v>
      </c>
      <c r="Q35" s="173">
        <v>76</v>
      </c>
      <c r="R35" s="173">
        <v>92</v>
      </c>
      <c r="S35" s="173">
        <v>101</v>
      </c>
      <c r="T35" s="173">
        <v>69</v>
      </c>
      <c r="U35" s="173">
        <v>29</v>
      </c>
      <c r="V35" s="173">
        <v>5</v>
      </c>
      <c r="W35" s="173">
        <v>4</v>
      </c>
      <c r="X35" s="174">
        <v>0</v>
      </c>
    </row>
    <row r="36" spans="2:24" ht="14.45" customHeight="1" x14ac:dyDescent="0.15">
      <c r="B36" s="172" t="s">
        <v>204</v>
      </c>
      <c r="C36" s="173">
        <f t="shared" si="1"/>
        <v>525</v>
      </c>
      <c r="D36" s="173">
        <v>20</v>
      </c>
      <c r="E36" s="173">
        <v>11</v>
      </c>
      <c r="F36" s="173">
        <v>12</v>
      </c>
      <c r="G36" s="173">
        <v>13</v>
      </c>
      <c r="H36" s="173">
        <v>26</v>
      </c>
      <c r="I36" s="173">
        <v>58</v>
      </c>
      <c r="J36" s="173">
        <v>45</v>
      </c>
      <c r="K36" s="173">
        <v>53</v>
      </c>
      <c r="L36" s="173">
        <v>26</v>
      </c>
      <c r="M36" s="173">
        <v>38</v>
      </c>
      <c r="N36" s="173">
        <v>56</v>
      </c>
      <c r="O36" s="173">
        <v>46</v>
      </c>
      <c r="P36" s="173">
        <v>27</v>
      </c>
      <c r="Q36" s="173">
        <v>26</v>
      </c>
      <c r="R36" s="173">
        <v>19</v>
      </c>
      <c r="S36" s="173">
        <v>24</v>
      </c>
      <c r="T36" s="173">
        <v>15</v>
      </c>
      <c r="U36" s="173">
        <v>10</v>
      </c>
      <c r="V36" s="173">
        <v>0</v>
      </c>
      <c r="W36" s="174">
        <v>0</v>
      </c>
      <c r="X36" s="174">
        <v>0</v>
      </c>
    </row>
    <row r="37" spans="2:24" ht="14.45" customHeight="1" x14ac:dyDescent="0.15">
      <c r="B37" s="172" t="s">
        <v>205</v>
      </c>
      <c r="C37" s="173">
        <f t="shared" si="1"/>
        <v>1638</v>
      </c>
      <c r="D37" s="173">
        <v>56</v>
      </c>
      <c r="E37" s="173">
        <v>61</v>
      </c>
      <c r="F37" s="173">
        <v>60</v>
      </c>
      <c r="G37" s="173">
        <v>87</v>
      </c>
      <c r="H37" s="173">
        <v>101</v>
      </c>
      <c r="I37" s="173">
        <v>107</v>
      </c>
      <c r="J37" s="173">
        <v>101</v>
      </c>
      <c r="K37" s="173">
        <v>99</v>
      </c>
      <c r="L37" s="173">
        <v>98</v>
      </c>
      <c r="M37" s="173">
        <v>119</v>
      </c>
      <c r="N37" s="173">
        <v>172</v>
      </c>
      <c r="O37" s="173">
        <v>121</v>
      </c>
      <c r="P37" s="173">
        <v>83</v>
      </c>
      <c r="Q37" s="173">
        <v>73</v>
      </c>
      <c r="R37" s="173">
        <v>93</v>
      </c>
      <c r="S37" s="173">
        <v>86</v>
      </c>
      <c r="T37" s="173">
        <v>85</v>
      </c>
      <c r="U37" s="173">
        <v>23</v>
      </c>
      <c r="V37" s="173">
        <v>12</v>
      </c>
      <c r="W37" s="173">
        <v>0</v>
      </c>
      <c r="X37" s="173">
        <v>1</v>
      </c>
    </row>
    <row r="38" spans="2:24" ht="14.45" customHeight="1" x14ac:dyDescent="0.15">
      <c r="B38" s="172" t="s">
        <v>206</v>
      </c>
      <c r="C38" s="173">
        <f t="shared" si="1"/>
        <v>1864</v>
      </c>
      <c r="D38" s="173">
        <v>57</v>
      </c>
      <c r="E38" s="173">
        <v>54</v>
      </c>
      <c r="F38" s="173">
        <v>80</v>
      </c>
      <c r="G38" s="173">
        <v>97</v>
      </c>
      <c r="H38" s="173">
        <v>105</v>
      </c>
      <c r="I38" s="173">
        <v>100</v>
      </c>
      <c r="J38" s="173">
        <v>95</v>
      </c>
      <c r="K38" s="173">
        <v>110</v>
      </c>
      <c r="L38" s="173">
        <v>92</v>
      </c>
      <c r="M38" s="173">
        <v>137</v>
      </c>
      <c r="N38" s="173">
        <v>192</v>
      </c>
      <c r="O38" s="173">
        <v>175</v>
      </c>
      <c r="P38" s="173">
        <v>99</v>
      </c>
      <c r="Q38" s="173">
        <v>72</v>
      </c>
      <c r="R38" s="173">
        <v>117</v>
      </c>
      <c r="S38" s="173">
        <v>100</v>
      </c>
      <c r="T38" s="173">
        <v>110</v>
      </c>
      <c r="U38" s="173">
        <v>53</v>
      </c>
      <c r="V38" s="173">
        <v>13</v>
      </c>
      <c r="W38" s="173">
        <v>4</v>
      </c>
      <c r="X38" s="173">
        <v>2</v>
      </c>
    </row>
    <row r="39" spans="2:24" ht="14.45" customHeight="1" x14ac:dyDescent="0.15">
      <c r="B39" s="172" t="s">
        <v>207</v>
      </c>
      <c r="C39" s="173">
        <f t="shared" si="1"/>
        <v>974</v>
      </c>
      <c r="D39" s="173">
        <v>18</v>
      </c>
      <c r="E39" s="173">
        <v>27</v>
      </c>
      <c r="F39" s="173">
        <v>40</v>
      </c>
      <c r="G39" s="173">
        <v>51</v>
      </c>
      <c r="H39" s="173">
        <v>54</v>
      </c>
      <c r="I39" s="173">
        <v>41</v>
      </c>
      <c r="J39" s="173">
        <v>45</v>
      </c>
      <c r="K39" s="173">
        <v>38</v>
      </c>
      <c r="L39" s="173">
        <v>64</v>
      </c>
      <c r="M39" s="173">
        <v>66</v>
      </c>
      <c r="N39" s="173">
        <v>82</v>
      </c>
      <c r="O39" s="173">
        <v>93</v>
      </c>
      <c r="P39" s="173">
        <v>62</v>
      </c>
      <c r="Q39" s="173">
        <v>78</v>
      </c>
      <c r="R39" s="173">
        <v>91</v>
      </c>
      <c r="S39" s="173">
        <v>49</v>
      </c>
      <c r="T39" s="173">
        <v>39</v>
      </c>
      <c r="U39" s="173">
        <v>29</v>
      </c>
      <c r="V39" s="173">
        <v>4</v>
      </c>
      <c r="W39" s="173">
        <v>3</v>
      </c>
      <c r="X39" s="174">
        <v>0</v>
      </c>
    </row>
    <row r="40" spans="2:24" ht="14.45" customHeight="1" x14ac:dyDescent="0.15">
      <c r="B40" s="172" t="s">
        <v>208</v>
      </c>
      <c r="C40" s="173">
        <f t="shared" si="1"/>
        <v>1853</v>
      </c>
      <c r="D40" s="173">
        <v>59</v>
      </c>
      <c r="E40" s="173">
        <v>68</v>
      </c>
      <c r="F40" s="173">
        <v>69</v>
      </c>
      <c r="G40" s="173">
        <v>76</v>
      </c>
      <c r="H40" s="173">
        <v>101</v>
      </c>
      <c r="I40" s="173">
        <v>116</v>
      </c>
      <c r="J40" s="173">
        <v>110</v>
      </c>
      <c r="K40" s="173">
        <v>95</v>
      </c>
      <c r="L40" s="173">
        <v>136</v>
      </c>
      <c r="M40" s="173">
        <v>127</v>
      </c>
      <c r="N40" s="173">
        <v>152</v>
      </c>
      <c r="O40" s="173">
        <v>120</v>
      </c>
      <c r="P40" s="173">
        <v>110</v>
      </c>
      <c r="Q40" s="173">
        <v>118</v>
      </c>
      <c r="R40" s="173">
        <v>112</v>
      </c>
      <c r="S40" s="173">
        <v>132</v>
      </c>
      <c r="T40" s="173">
        <v>87</v>
      </c>
      <c r="U40" s="173">
        <v>42</v>
      </c>
      <c r="V40" s="173">
        <v>19</v>
      </c>
      <c r="W40" s="173">
        <v>4</v>
      </c>
      <c r="X40" s="173">
        <v>0</v>
      </c>
    </row>
    <row r="41" spans="2:24" ht="14.45" customHeight="1" x14ac:dyDescent="0.15">
      <c r="B41" s="172" t="s">
        <v>209</v>
      </c>
      <c r="C41" s="173">
        <f t="shared" si="1"/>
        <v>2443</v>
      </c>
      <c r="D41" s="173">
        <v>59</v>
      </c>
      <c r="E41" s="173">
        <v>81</v>
      </c>
      <c r="F41" s="173">
        <v>83</v>
      </c>
      <c r="G41" s="173">
        <v>106</v>
      </c>
      <c r="H41" s="173">
        <v>173</v>
      </c>
      <c r="I41" s="173">
        <v>148</v>
      </c>
      <c r="J41" s="173">
        <v>139</v>
      </c>
      <c r="K41" s="173">
        <v>129</v>
      </c>
      <c r="L41" s="173">
        <v>117</v>
      </c>
      <c r="M41" s="173">
        <v>174</v>
      </c>
      <c r="N41" s="173">
        <v>247</v>
      </c>
      <c r="O41" s="173">
        <v>262</v>
      </c>
      <c r="P41" s="173">
        <v>189</v>
      </c>
      <c r="Q41" s="173">
        <v>131</v>
      </c>
      <c r="R41" s="173">
        <v>147</v>
      </c>
      <c r="S41" s="173">
        <v>127</v>
      </c>
      <c r="T41" s="173">
        <v>71</v>
      </c>
      <c r="U41" s="173">
        <v>42</v>
      </c>
      <c r="V41" s="173">
        <v>16</v>
      </c>
      <c r="W41" s="173">
        <v>2</v>
      </c>
      <c r="X41" s="174">
        <v>0</v>
      </c>
    </row>
    <row r="42" spans="2:24" ht="14.45" customHeight="1" x14ac:dyDescent="0.15">
      <c r="B42" s="172" t="s">
        <v>210</v>
      </c>
      <c r="C42" s="173">
        <f t="shared" si="1"/>
        <v>1392</v>
      </c>
      <c r="D42" s="173">
        <v>39</v>
      </c>
      <c r="E42" s="173">
        <v>45</v>
      </c>
      <c r="F42" s="173">
        <v>59</v>
      </c>
      <c r="G42" s="173">
        <v>67</v>
      </c>
      <c r="H42" s="173">
        <v>78</v>
      </c>
      <c r="I42" s="173">
        <v>87</v>
      </c>
      <c r="J42" s="173">
        <v>92</v>
      </c>
      <c r="K42" s="173">
        <v>76</v>
      </c>
      <c r="L42" s="173">
        <v>70</v>
      </c>
      <c r="M42" s="173">
        <v>89</v>
      </c>
      <c r="N42" s="173">
        <v>136</v>
      </c>
      <c r="O42" s="173">
        <v>131</v>
      </c>
      <c r="P42" s="173">
        <v>92</v>
      </c>
      <c r="Q42" s="173">
        <v>78</v>
      </c>
      <c r="R42" s="173">
        <v>90</v>
      </c>
      <c r="S42" s="173">
        <v>70</v>
      </c>
      <c r="T42" s="173">
        <v>52</v>
      </c>
      <c r="U42" s="173">
        <v>29</v>
      </c>
      <c r="V42" s="173">
        <v>8</v>
      </c>
      <c r="W42" s="173">
        <v>4</v>
      </c>
      <c r="X42" s="174">
        <v>0</v>
      </c>
    </row>
    <row r="43" spans="2:24" ht="14.45" customHeight="1" x14ac:dyDescent="0.15">
      <c r="B43" s="172" t="s">
        <v>211</v>
      </c>
      <c r="C43" s="173">
        <f t="shared" si="1"/>
        <v>1011</v>
      </c>
      <c r="D43" s="173">
        <v>16</v>
      </c>
      <c r="E43" s="173">
        <v>20</v>
      </c>
      <c r="F43" s="173">
        <v>35</v>
      </c>
      <c r="G43" s="173">
        <v>37</v>
      </c>
      <c r="H43" s="173">
        <v>58</v>
      </c>
      <c r="I43" s="173">
        <v>56</v>
      </c>
      <c r="J43" s="173">
        <v>48</v>
      </c>
      <c r="K43" s="173">
        <v>35</v>
      </c>
      <c r="L43" s="173">
        <v>43</v>
      </c>
      <c r="M43" s="173">
        <v>82</v>
      </c>
      <c r="N43" s="173">
        <v>109</v>
      </c>
      <c r="O43" s="173">
        <v>90</v>
      </c>
      <c r="P43" s="173">
        <v>72</v>
      </c>
      <c r="Q43" s="173">
        <v>59</v>
      </c>
      <c r="R43" s="173">
        <v>78</v>
      </c>
      <c r="S43" s="173">
        <v>74</v>
      </c>
      <c r="T43" s="173">
        <v>60</v>
      </c>
      <c r="U43" s="173">
        <v>29</v>
      </c>
      <c r="V43" s="173">
        <v>10</v>
      </c>
      <c r="W43" s="173">
        <v>0</v>
      </c>
      <c r="X43" s="174">
        <v>0</v>
      </c>
    </row>
    <row r="44" spans="2:24" ht="14.45" customHeight="1" x14ac:dyDescent="0.15">
      <c r="B44" s="172" t="s">
        <v>212</v>
      </c>
      <c r="C44" s="173">
        <f t="shared" si="1"/>
        <v>1594</v>
      </c>
      <c r="D44" s="173">
        <v>38</v>
      </c>
      <c r="E44" s="173">
        <v>58</v>
      </c>
      <c r="F44" s="173">
        <v>71</v>
      </c>
      <c r="G44" s="173">
        <v>74</v>
      </c>
      <c r="H44" s="173">
        <v>86</v>
      </c>
      <c r="I44" s="173">
        <v>72</v>
      </c>
      <c r="J44" s="173">
        <v>81</v>
      </c>
      <c r="K44" s="173">
        <v>83</v>
      </c>
      <c r="L44" s="173">
        <v>115</v>
      </c>
      <c r="M44" s="173">
        <v>127</v>
      </c>
      <c r="N44" s="173">
        <v>140</v>
      </c>
      <c r="O44" s="173">
        <v>111</v>
      </c>
      <c r="P44" s="173">
        <v>88</v>
      </c>
      <c r="Q44" s="173">
        <v>82</v>
      </c>
      <c r="R44" s="173">
        <v>95</v>
      </c>
      <c r="S44" s="173">
        <v>119</v>
      </c>
      <c r="T44" s="173">
        <v>89</v>
      </c>
      <c r="U44" s="173">
        <v>49</v>
      </c>
      <c r="V44" s="173">
        <v>12</v>
      </c>
      <c r="W44" s="173">
        <v>4</v>
      </c>
      <c r="X44" s="174">
        <v>0</v>
      </c>
    </row>
    <row r="45" spans="2:24" ht="14.45" customHeight="1" x14ac:dyDescent="0.15">
      <c r="B45" s="172" t="s">
        <v>213</v>
      </c>
      <c r="C45" s="173">
        <f t="shared" si="1"/>
        <v>2485</v>
      </c>
      <c r="D45" s="173">
        <v>142</v>
      </c>
      <c r="E45" s="173">
        <v>114</v>
      </c>
      <c r="F45" s="173">
        <v>170</v>
      </c>
      <c r="G45" s="173">
        <v>99</v>
      </c>
      <c r="H45" s="173">
        <v>77</v>
      </c>
      <c r="I45" s="173">
        <v>212</v>
      </c>
      <c r="J45" s="173">
        <v>247</v>
      </c>
      <c r="K45" s="173">
        <v>257</v>
      </c>
      <c r="L45" s="173">
        <v>276</v>
      </c>
      <c r="M45" s="173">
        <v>324</v>
      </c>
      <c r="N45" s="173">
        <v>260</v>
      </c>
      <c r="O45" s="173">
        <v>115</v>
      </c>
      <c r="P45" s="173">
        <v>55</v>
      </c>
      <c r="Q45" s="173">
        <v>36</v>
      </c>
      <c r="R45" s="173">
        <v>37</v>
      </c>
      <c r="S45" s="173">
        <v>23</v>
      </c>
      <c r="T45" s="173">
        <v>20</v>
      </c>
      <c r="U45" s="173">
        <v>13</v>
      </c>
      <c r="V45" s="173">
        <v>7</v>
      </c>
      <c r="W45" s="173">
        <v>1</v>
      </c>
      <c r="X45" s="174">
        <v>0</v>
      </c>
    </row>
    <row r="46" spans="2:24" ht="14.45" customHeight="1" x14ac:dyDescent="0.15">
      <c r="B46" s="172" t="s">
        <v>214</v>
      </c>
      <c r="C46" s="173">
        <f>SUM(D46:X46)</f>
        <v>362</v>
      </c>
      <c r="D46" s="173">
        <v>17</v>
      </c>
      <c r="E46" s="173">
        <v>20</v>
      </c>
      <c r="F46" s="173">
        <v>9</v>
      </c>
      <c r="G46" s="173">
        <v>3</v>
      </c>
      <c r="H46" s="173">
        <v>13</v>
      </c>
      <c r="I46" s="173">
        <v>70</v>
      </c>
      <c r="J46" s="173">
        <v>57</v>
      </c>
      <c r="K46" s="173">
        <v>33</v>
      </c>
      <c r="L46" s="173">
        <v>45</v>
      </c>
      <c r="M46" s="173">
        <v>30</v>
      </c>
      <c r="N46" s="173">
        <v>16</v>
      </c>
      <c r="O46" s="173">
        <v>11</v>
      </c>
      <c r="P46" s="173">
        <v>7</v>
      </c>
      <c r="Q46" s="173">
        <v>4</v>
      </c>
      <c r="R46" s="173">
        <v>4</v>
      </c>
      <c r="S46" s="173">
        <v>11</v>
      </c>
      <c r="T46" s="173">
        <v>8</v>
      </c>
      <c r="U46" s="173">
        <v>3</v>
      </c>
      <c r="V46" s="173">
        <v>1</v>
      </c>
      <c r="W46" s="174">
        <v>0</v>
      </c>
      <c r="X46" s="174">
        <v>0</v>
      </c>
    </row>
    <row r="47" spans="2:24" ht="14.45" customHeight="1" x14ac:dyDescent="0.15">
      <c r="B47" s="172" t="s">
        <v>215</v>
      </c>
      <c r="C47" s="173">
        <f t="shared" si="1"/>
        <v>801</v>
      </c>
      <c r="D47" s="173">
        <v>61</v>
      </c>
      <c r="E47" s="173">
        <v>24</v>
      </c>
      <c r="F47" s="173">
        <v>9</v>
      </c>
      <c r="G47" s="173">
        <v>18</v>
      </c>
      <c r="H47" s="173">
        <v>85</v>
      </c>
      <c r="I47" s="173">
        <v>186</v>
      </c>
      <c r="J47" s="173">
        <v>150</v>
      </c>
      <c r="K47" s="173">
        <v>84</v>
      </c>
      <c r="L47" s="173">
        <v>59</v>
      </c>
      <c r="M47" s="173">
        <v>53</v>
      </c>
      <c r="N47" s="173">
        <v>27</v>
      </c>
      <c r="O47" s="173">
        <v>16</v>
      </c>
      <c r="P47" s="173">
        <v>3</v>
      </c>
      <c r="Q47" s="173">
        <v>7</v>
      </c>
      <c r="R47" s="173">
        <v>10</v>
      </c>
      <c r="S47" s="173">
        <v>4</v>
      </c>
      <c r="T47" s="173">
        <v>3</v>
      </c>
      <c r="U47" s="173">
        <v>1</v>
      </c>
      <c r="V47" s="174">
        <v>0</v>
      </c>
      <c r="W47" s="174">
        <v>0</v>
      </c>
      <c r="X47" s="173">
        <v>1</v>
      </c>
    </row>
    <row r="48" spans="2:24" ht="14.45" customHeight="1" x14ac:dyDescent="0.15">
      <c r="B48" s="172" t="s">
        <v>216</v>
      </c>
      <c r="C48" s="173">
        <f t="shared" si="1"/>
        <v>3821</v>
      </c>
      <c r="D48" s="173">
        <v>392</v>
      </c>
      <c r="E48" s="173">
        <v>302</v>
      </c>
      <c r="F48" s="173">
        <v>120</v>
      </c>
      <c r="G48" s="173">
        <v>58</v>
      </c>
      <c r="H48" s="173">
        <v>165</v>
      </c>
      <c r="I48" s="173">
        <v>441</v>
      </c>
      <c r="J48" s="173">
        <v>562</v>
      </c>
      <c r="K48" s="173">
        <v>584</v>
      </c>
      <c r="L48" s="173">
        <v>418</v>
      </c>
      <c r="M48" s="173">
        <v>300</v>
      </c>
      <c r="N48" s="173">
        <v>176</v>
      </c>
      <c r="O48" s="173">
        <v>94</v>
      </c>
      <c r="P48" s="173">
        <v>52</v>
      </c>
      <c r="Q48" s="173">
        <v>35</v>
      </c>
      <c r="R48" s="173">
        <v>44</v>
      </c>
      <c r="S48" s="173">
        <v>30</v>
      </c>
      <c r="T48" s="173">
        <v>32</v>
      </c>
      <c r="U48" s="173">
        <v>12</v>
      </c>
      <c r="V48" s="173">
        <v>4</v>
      </c>
      <c r="W48" s="174">
        <v>0</v>
      </c>
      <c r="X48" s="174">
        <v>0</v>
      </c>
    </row>
    <row r="49" spans="2:24" ht="14.45" customHeight="1" x14ac:dyDescent="0.15">
      <c r="B49" s="172" t="s">
        <v>217</v>
      </c>
      <c r="C49" s="173">
        <f t="shared" si="1"/>
        <v>672</v>
      </c>
      <c r="D49" s="173">
        <v>23</v>
      </c>
      <c r="E49" s="173">
        <v>10</v>
      </c>
      <c r="F49" s="173">
        <v>9</v>
      </c>
      <c r="G49" s="173">
        <v>8</v>
      </c>
      <c r="H49" s="173">
        <v>38</v>
      </c>
      <c r="I49" s="173">
        <v>161</v>
      </c>
      <c r="J49" s="173">
        <v>118</v>
      </c>
      <c r="K49" s="173">
        <v>72</v>
      </c>
      <c r="L49" s="173">
        <v>61</v>
      </c>
      <c r="M49" s="173">
        <v>50</v>
      </c>
      <c r="N49" s="173">
        <v>41</v>
      </c>
      <c r="O49" s="173">
        <v>16</v>
      </c>
      <c r="P49" s="173">
        <v>17</v>
      </c>
      <c r="Q49" s="173">
        <v>8</v>
      </c>
      <c r="R49" s="173">
        <v>10</v>
      </c>
      <c r="S49" s="173">
        <v>11</v>
      </c>
      <c r="T49" s="173">
        <v>5</v>
      </c>
      <c r="U49" s="173">
        <v>10</v>
      </c>
      <c r="V49" s="173">
        <v>3</v>
      </c>
      <c r="W49" s="174">
        <v>1</v>
      </c>
      <c r="X49" s="174">
        <v>0</v>
      </c>
    </row>
    <row r="50" spans="2:24" ht="14.45" customHeight="1" x14ac:dyDescent="0.15">
      <c r="B50" s="172" t="s">
        <v>218</v>
      </c>
      <c r="C50" s="173">
        <f t="shared" si="1"/>
        <v>213</v>
      </c>
      <c r="D50" s="173">
        <v>5</v>
      </c>
      <c r="E50" s="173">
        <v>2</v>
      </c>
      <c r="F50" s="174">
        <v>0</v>
      </c>
      <c r="G50" s="174">
        <v>0</v>
      </c>
      <c r="H50" s="173">
        <v>11</v>
      </c>
      <c r="I50" s="173">
        <v>52</v>
      </c>
      <c r="J50" s="173">
        <v>35</v>
      </c>
      <c r="K50" s="173">
        <v>29</v>
      </c>
      <c r="L50" s="173">
        <v>23</v>
      </c>
      <c r="M50" s="173">
        <v>22</v>
      </c>
      <c r="N50" s="173">
        <v>14</v>
      </c>
      <c r="O50" s="173">
        <v>9</v>
      </c>
      <c r="P50" s="173">
        <v>7</v>
      </c>
      <c r="Q50" s="173">
        <v>1</v>
      </c>
      <c r="R50" s="173">
        <v>2</v>
      </c>
      <c r="S50" s="173">
        <v>1</v>
      </c>
      <c r="T50" s="174">
        <v>0</v>
      </c>
      <c r="U50" s="174">
        <v>0</v>
      </c>
      <c r="V50" s="174">
        <v>0</v>
      </c>
      <c r="W50" s="174">
        <v>0</v>
      </c>
      <c r="X50" s="174">
        <v>0</v>
      </c>
    </row>
    <row r="51" spans="2:24" ht="14.45" customHeight="1" x14ac:dyDescent="0.15">
      <c r="B51" s="172" t="s">
        <v>219</v>
      </c>
      <c r="C51" s="173">
        <f t="shared" si="1"/>
        <v>1022</v>
      </c>
      <c r="D51" s="173">
        <v>43</v>
      </c>
      <c r="E51" s="173">
        <v>31</v>
      </c>
      <c r="F51" s="173">
        <v>39</v>
      </c>
      <c r="G51" s="173">
        <v>23</v>
      </c>
      <c r="H51" s="173">
        <v>50</v>
      </c>
      <c r="I51" s="173">
        <v>168</v>
      </c>
      <c r="J51" s="173">
        <v>136</v>
      </c>
      <c r="K51" s="173">
        <v>112</v>
      </c>
      <c r="L51" s="173">
        <v>108</v>
      </c>
      <c r="M51" s="173">
        <v>111</v>
      </c>
      <c r="N51" s="173">
        <v>67</v>
      </c>
      <c r="O51" s="173">
        <v>51</v>
      </c>
      <c r="P51" s="173">
        <v>17</v>
      </c>
      <c r="Q51" s="173">
        <v>13</v>
      </c>
      <c r="R51" s="173">
        <v>15</v>
      </c>
      <c r="S51" s="173">
        <v>15</v>
      </c>
      <c r="T51" s="173">
        <v>16</v>
      </c>
      <c r="U51" s="173">
        <v>5</v>
      </c>
      <c r="V51" s="173">
        <v>2</v>
      </c>
      <c r="W51" s="174">
        <v>0</v>
      </c>
      <c r="X51" s="174">
        <v>0</v>
      </c>
    </row>
    <row r="52" spans="2:24" ht="14.45" customHeight="1" x14ac:dyDescent="0.15">
      <c r="B52" s="172" t="s">
        <v>168</v>
      </c>
      <c r="C52" s="173">
        <f t="shared" si="1"/>
        <v>1020</v>
      </c>
      <c r="D52" s="173">
        <v>38</v>
      </c>
      <c r="E52" s="173">
        <v>45</v>
      </c>
      <c r="F52" s="173">
        <v>50</v>
      </c>
      <c r="G52" s="173">
        <v>53</v>
      </c>
      <c r="H52" s="173">
        <v>58</v>
      </c>
      <c r="I52" s="173">
        <v>48</v>
      </c>
      <c r="J52" s="173">
        <v>63</v>
      </c>
      <c r="K52" s="173">
        <v>69</v>
      </c>
      <c r="L52" s="173">
        <v>77</v>
      </c>
      <c r="M52" s="173">
        <v>83</v>
      </c>
      <c r="N52" s="173">
        <v>84</v>
      </c>
      <c r="O52" s="173">
        <v>65</v>
      </c>
      <c r="P52" s="173">
        <v>51</v>
      </c>
      <c r="Q52" s="173">
        <v>40</v>
      </c>
      <c r="R52" s="173">
        <v>55</v>
      </c>
      <c r="S52" s="173">
        <v>59</v>
      </c>
      <c r="T52" s="173">
        <v>44</v>
      </c>
      <c r="U52" s="173">
        <v>28</v>
      </c>
      <c r="V52" s="173">
        <v>9</v>
      </c>
      <c r="W52" s="173">
        <v>1</v>
      </c>
      <c r="X52" s="174">
        <v>0</v>
      </c>
    </row>
    <row r="53" spans="2:24" ht="14.45" customHeight="1" x14ac:dyDescent="0.15">
      <c r="B53" s="175" t="s">
        <v>170</v>
      </c>
      <c r="C53" s="176">
        <f>SUM(D53:X53)</f>
        <v>564</v>
      </c>
      <c r="D53" s="176">
        <v>21</v>
      </c>
      <c r="E53" s="176">
        <v>26</v>
      </c>
      <c r="F53" s="176">
        <v>20</v>
      </c>
      <c r="G53" s="176">
        <v>26</v>
      </c>
      <c r="H53" s="176">
        <v>32</v>
      </c>
      <c r="I53" s="176">
        <v>37</v>
      </c>
      <c r="J53" s="176">
        <v>29</v>
      </c>
      <c r="K53" s="176">
        <v>32</v>
      </c>
      <c r="L53" s="176">
        <v>44</v>
      </c>
      <c r="M53" s="176">
        <v>45</v>
      </c>
      <c r="N53" s="176">
        <v>46</v>
      </c>
      <c r="O53" s="176">
        <v>46</v>
      </c>
      <c r="P53" s="176">
        <v>30</v>
      </c>
      <c r="Q53" s="176">
        <v>24</v>
      </c>
      <c r="R53" s="176">
        <v>41</v>
      </c>
      <c r="S53" s="176">
        <v>30</v>
      </c>
      <c r="T53" s="176">
        <v>19</v>
      </c>
      <c r="U53" s="176">
        <v>12</v>
      </c>
      <c r="V53" s="176">
        <v>3</v>
      </c>
      <c r="W53" s="176">
        <v>1</v>
      </c>
      <c r="X53" s="177">
        <v>0</v>
      </c>
    </row>
    <row r="54" spans="2:24" x14ac:dyDescent="0.15">
      <c r="B54" s="164" t="s">
        <v>220</v>
      </c>
    </row>
  </sheetData>
  <phoneticPr fontId="3"/>
  <pageMargins left="0.70866141732283472" right="0.70866141732283472" top="0.74803149606299213" bottom="0.74803149606299213" header="0.31496062992125984" footer="0.51181102362204722"/>
  <pageSetup paperSize="9" firstPageNumber="10" fitToWidth="0" fitToHeight="0" orientation="portrait" useFirstPageNumber="1" r:id="rId1"/>
  <headerFooter differentOddEven="1">
    <oddFooter>&amp;C&amp;"ＭＳ Ｐ明朝,標準"&amp;P</oddFooter>
    <evenFooter>&amp;C&amp;"ＭＳ Ｐ明朝,標準"&amp;P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B08C-009F-45D8-83CD-84F557556DD6}">
  <sheetPr>
    <pageSetUpPr fitToPage="1"/>
  </sheetPr>
  <dimension ref="A1:L49"/>
  <sheetViews>
    <sheetView view="pageBreakPreview" zoomScaleNormal="100" zoomScaleSheetLayoutView="100" workbookViewId="0"/>
  </sheetViews>
  <sheetFormatPr defaultRowHeight="13.5" x14ac:dyDescent="0.15"/>
  <cols>
    <col min="1" max="1" width="5.25" style="6" bestFit="1" customWidth="1"/>
    <col min="2" max="2" width="12.125" style="6" customWidth="1"/>
    <col min="3" max="6" width="17.625" style="6" customWidth="1"/>
    <col min="7" max="7" width="9.25" style="6" bestFit="1" customWidth="1"/>
    <col min="8" max="8" width="9" style="6"/>
    <col min="9" max="9" width="9.625" style="6" bestFit="1" customWidth="1"/>
    <col min="10" max="16384" width="9" style="6"/>
  </cols>
  <sheetData>
    <row r="1" spans="1:12" ht="18" customHeight="1" x14ac:dyDescent="0.15">
      <c r="A1" s="4"/>
      <c r="B1" s="141" t="s">
        <v>221</v>
      </c>
      <c r="C1" s="141"/>
      <c r="D1" s="141"/>
      <c r="E1" s="141"/>
      <c r="F1" s="141"/>
    </row>
    <row r="2" spans="1:12" ht="15" customHeight="1" x14ac:dyDescent="0.15">
      <c r="B2" s="178"/>
      <c r="E2" s="179"/>
      <c r="F2" s="180"/>
    </row>
    <row r="3" spans="1:12" x14ac:dyDescent="0.15">
      <c r="B3" s="181" t="s">
        <v>222</v>
      </c>
      <c r="C3" s="182" t="s">
        <v>223</v>
      </c>
      <c r="D3" s="183" t="s">
        <v>224</v>
      </c>
      <c r="E3" s="183"/>
      <c r="F3" s="184"/>
    </row>
    <row r="4" spans="1:12" x14ac:dyDescent="0.15">
      <c r="B4" s="185"/>
      <c r="C4" s="182"/>
      <c r="D4" s="186" t="s">
        <v>225</v>
      </c>
      <c r="E4" s="186" t="s">
        <v>8</v>
      </c>
      <c r="F4" s="187" t="s">
        <v>9</v>
      </c>
    </row>
    <row r="5" spans="1:12" s="23" customFormat="1" ht="18.75" customHeight="1" x14ac:dyDescent="0.15">
      <c r="B5" s="188" t="s">
        <v>226</v>
      </c>
      <c r="C5" s="189">
        <v>3511720</v>
      </c>
      <c r="D5" s="189">
        <v>7378619</v>
      </c>
      <c r="E5" s="189">
        <v>3680076</v>
      </c>
      <c r="F5" s="189">
        <v>3698543</v>
      </c>
      <c r="I5" s="190"/>
      <c r="J5" s="190"/>
      <c r="K5" s="190"/>
      <c r="L5" s="190"/>
    </row>
    <row r="6" spans="1:12" ht="18.75" customHeight="1" x14ac:dyDescent="0.15">
      <c r="B6" s="191" t="s">
        <v>227</v>
      </c>
      <c r="C6" s="192">
        <v>3294111</v>
      </c>
      <c r="D6" s="192">
        <v>6899707</v>
      </c>
      <c r="E6" s="192">
        <v>3440054</v>
      </c>
      <c r="F6" s="192">
        <v>3459653</v>
      </c>
      <c r="I6" s="190"/>
      <c r="J6" s="190"/>
      <c r="K6" s="190"/>
      <c r="L6" s="190"/>
    </row>
    <row r="7" spans="1:12" ht="18.75" customHeight="1" x14ac:dyDescent="0.15">
      <c r="B7" s="191" t="s">
        <v>228</v>
      </c>
      <c r="C7" s="192">
        <v>217609</v>
      </c>
      <c r="D7" s="193">
        <v>478912</v>
      </c>
      <c r="E7" s="192">
        <v>240022</v>
      </c>
      <c r="F7" s="192">
        <v>238890</v>
      </c>
    </row>
    <row r="8" spans="1:12" ht="15.75" customHeight="1" x14ac:dyDescent="0.15">
      <c r="B8" s="194" t="s">
        <v>229</v>
      </c>
      <c r="C8" s="195">
        <v>640263</v>
      </c>
      <c r="D8" s="196">
        <v>1345012</v>
      </c>
      <c r="E8" s="195">
        <v>666409</v>
      </c>
      <c r="F8" s="195">
        <v>678603</v>
      </c>
    </row>
    <row r="9" spans="1:12" ht="15.75" customHeight="1" x14ac:dyDescent="0.15">
      <c r="B9" s="197" t="s">
        <v>230</v>
      </c>
      <c r="C9" s="196">
        <v>167364</v>
      </c>
      <c r="D9" s="196">
        <v>352717</v>
      </c>
      <c r="E9" s="196">
        <v>175614</v>
      </c>
      <c r="F9" s="196">
        <v>177103</v>
      </c>
    </row>
    <row r="10" spans="1:12" ht="15.75" customHeight="1" x14ac:dyDescent="0.15">
      <c r="B10" s="197" t="s">
        <v>231</v>
      </c>
      <c r="C10" s="196">
        <v>89979</v>
      </c>
      <c r="D10" s="196">
        <v>192074</v>
      </c>
      <c r="E10" s="196">
        <v>96157</v>
      </c>
      <c r="F10" s="196">
        <v>95917</v>
      </c>
    </row>
    <row r="11" spans="1:12" ht="15.75" customHeight="1" x14ac:dyDescent="0.15">
      <c r="B11" s="197" t="s">
        <v>232</v>
      </c>
      <c r="C11" s="196">
        <v>302335</v>
      </c>
      <c r="D11" s="196">
        <v>606315</v>
      </c>
      <c r="E11" s="196">
        <v>306883</v>
      </c>
      <c r="F11" s="196">
        <v>299432</v>
      </c>
    </row>
    <row r="12" spans="1:12" ht="15.75" customHeight="1" x14ac:dyDescent="0.15">
      <c r="B12" s="197" t="s">
        <v>233</v>
      </c>
      <c r="C12" s="196">
        <v>36087</v>
      </c>
      <c r="D12" s="196">
        <v>78416</v>
      </c>
      <c r="E12" s="196">
        <v>38840</v>
      </c>
      <c r="F12" s="196">
        <v>39576</v>
      </c>
    </row>
    <row r="13" spans="1:12" ht="15.75" customHeight="1" x14ac:dyDescent="0.15">
      <c r="B13" s="197" t="s">
        <v>234</v>
      </c>
      <c r="C13" s="196">
        <v>26173</v>
      </c>
      <c r="D13" s="196">
        <v>58223</v>
      </c>
      <c r="E13" s="196">
        <v>28507</v>
      </c>
      <c r="F13" s="196">
        <v>29716</v>
      </c>
    </row>
    <row r="14" spans="1:12" ht="15.75" customHeight="1" x14ac:dyDescent="0.15">
      <c r="B14" s="197" t="s">
        <v>235</v>
      </c>
      <c r="C14" s="196">
        <v>168953</v>
      </c>
      <c r="D14" s="196">
        <v>343529</v>
      </c>
      <c r="E14" s="196">
        <v>169449</v>
      </c>
      <c r="F14" s="196">
        <v>174080</v>
      </c>
    </row>
    <row r="15" spans="1:12" ht="15.75" customHeight="1" x14ac:dyDescent="0.15">
      <c r="B15" s="197" t="s">
        <v>236</v>
      </c>
      <c r="C15" s="196">
        <v>36512</v>
      </c>
      <c r="D15" s="196">
        <v>78472</v>
      </c>
      <c r="E15" s="196">
        <v>39212</v>
      </c>
      <c r="F15" s="196">
        <v>39260</v>
      </c>
    </row>
    <row r="16" spans="1:12" ht="15.75" customHeight="1" x14ac:dyDescent="0.15">
      <c r="B16" s="197" t="s">
        <v>237</v>
      </c>
      <c r="C16" s="196">
        <v>50421</v>
      </c>
      <c r="D16" s="196">
        <v>112163</v>
      </c>
      <c r="E16" s="196">
        <v>56474</v>
      </c>
      <c r="F16" s="196">
        <v>55689</v>
      </c>
    </row>
    <row r="17" spans="2:6" ht="15.75" customHeight="1" x14ac:dyDescent="0.15">
      <c r="B17" s="197" t="s">
        <v>238</v>
      </c>
      <c r="C17" s="196">
        <v>36199</v>
      </c>
      <c r="D17" s="196">
        <v>77285</v>
      </c>
      <c r="E17" s="196">
        <v>38645</v>
      </c>
      <c r="F17" s="196">
        <v>38640</v>
      </c>
    </row>
    <row r="18" spans="2:6" ht="15.75" customHeight="1" x14ac:dyDescent="0.15">
      <c r="B18" s="197" t="s">
        <v>239</v>
      </c>
      <c r="C18" s="196">
        <v>43119</v>
      </c>
      <c r="D18" s="196">
        <v>91094</v>
      </c>
      <c r="E18" s="196">
        <v>45762</v>
      </c>
      <c r="F18" s="196">
        <v>45332</v>
      </c>
    </row>
    <row r="19" spans="2:6" ht="15.75" customHeight="1" x14ac:dyDescent="0.15">
      <c r="B19" s="197" t="s">
        <v>240</v>
      </c>
      <c r="C19" s="196">
        <v>111753</v>
      </c>
      <c r="D19" s="196">
        <v>230687</v>
      </c>
      <c r="E19" s="196">
        <v>114099</v>
      </c>
      <c r="F19" s="196">
        <v>116588</v>
      </c>
    </row>
    <row r="20" spans="2:6" ht="15.75" customHeight="1" x14ac:dyDescent="0.15">
      <c r="B20" s="197" t="s">
        <v>241</v>
      </c>
      <c r="C20" s="196">
        <v>72226</v>
      </c>
      <c r="D20" s="196">
        <v>148872</v>
      </c>
      <c r="E20" s="196">
        <v>74296</v>
      </c>
      <c r="F20" s="196">
        <v>74576</v>
      </c>
    </row>
    <row r="21" spans="2:6" ht="15.75" customHeight="1" x14ac:dyDescent="0.15">
      <c r="B21" s="197" t="s">
        <v>242</v>
      </c>
      <c r="C21" s="196">
        <v>24468</v>
      </c>
      <c r="D21" s="196">
        <v>53855</v>
      </c>
      <c r="E21" s="196">
        <v>27071</v>
      </c>
      <c r="F21" s="196">
        <v>26784</v>
      </c>
    </row>
    <row r="22" spans="2:6" ht="15.75" customHeight="1" x14ac:dyDescent="0.15">
      <c r="B22" s="197" t="s">
        <v>243</v>
      </c>
      <c r="C22" s="196">
        <v>52849</v>
      </c>
      <c r="D22" s="196">
        <v>117582</v>
      </c>
      <c r="E22" s="196">
        <v>58212</v>
      </c>
      <c r="F22" s="196">
        <v>59370</v>
      </c>
    </row>
    <row r="23" spans="2:6" ht="15.75" customHeight="1" x14ac:dyDescent="0.15">
      <c r="B23" s="197" t="s">
        <v>244</v>
      </c>
      <c r="C23" s="196">
        <v>62870</v>
      </c>
      <c r="D23" s="196">
        <v>141419</v>
      </c>
      <c r="E23" s="196">
        <v>70624</v>
      </c>
      <c r="F23" s="196">
        <v>70795</v>
      </c>
    </row>
    <row r="24" spans="2:6" ht="15.75" customHeight="1" x14ac:dyDescent="0.15">
      <c r="B24" s="197" t="s">
        <v>245</v>
      </c>
      <c r="C24" s="196">
        <v>107588</v>
      </c>
      <c r="D24" s="196">
        <v>230167</v>
      </c>
      <c r="E24" s="196">
        <v>113765</v>
      </c>
      <c r="F24" s="196">
        <v>116402</v>
      </c>
    </row>
    <row r="25" spans="2:6" ht="15.75" customHeight="1" x14ac:dyDescent="0.15">
      <c r="B25" s="197" t="s">
        <v>246</v>
      </c>
      <c r="C25" s="196">
        <v>124874</v>
      </c>
      <c r="D25" s="196">
        <v>251219</v>
      </c>
      <c r="E25" s="196">
        <v>126619</v>
      </c>
      <c r="F25" s="196">
        <v>124600</v>
      </c>
    </row>
    <row r="26" spans="2:6" ht="15.75" customHeight="1" x14ac:dyDescent="0.15">
      <c r="B26" s="197" t="s">
        <v>247</v>
      </c>
      <c r="C26" s="196">
        <v>161779</v>
      </c>
      <c r="D26" s="196">
        <v>343062</v>
      </c>
      <c r="E26" s="196">
        <v>169773</v>
      </c>
      <c r="F26" s="196">
        <v>173289</v>
      </c>
    </row>
    <row r="27" spans="2:6" ht="15.75" customHeight="1" x14ac:dyDescent="0.15">
      <c r="B27" s="197" t="s">
        <v>248</v>
      </c>
      <c r="C27" s="196">
        <v>40991</v>
      </c>
      <c r="D27" s="196">
        <v>75646</v>
      </c>
      <c r="E27" s="196">
        <v>38331</v>
      </c>
      <c r="F27" s="196">
        <v>37315</v>
      </c>
    </row>
    <row r="28" spans="2:6" ht="15.75" customHeight="1" x14ac:dyDescent="0.15">
      <c r="B28" s="197" t="s">
        <v>249</v>
      </c>
      <c r="C28" s="196">
        <v>69205</v>
      </c>
      <c r="D28" s="196">
        <v>142163</v>
      </c>
      <c r="E28" s="196">
        <v>72126</v>
      </c>
      <c r="F28" s="196">
        <v>70037</v>
      </c>
    </row>
    <row r="29" spans="2:6" ht="15.75" customHeight="1" x14ac:dyDescent="0.15">
      <c r="B29" s="197" t="s">
        <v>250</v>
      </c>
      <c r="C29" s="196">
        <v>68071</v>
      </c>
      <c r="D29" s="196">
        <v>144732</v>
      </c>
      <c r="E29" s="196">
        <v>71443</v>
      </c>
      <c r="F29" s="196">
        <v>73289</v>
      </c>
    </row>
    <row r="30" spans="2:6" ht="15.75" customHeight="1" x14ac:dyDescent="0.15">
      <c r="B30" s="197" t="s">
        <v>251</v>
      </c>
      <c r="C30" s="196">
        <v>70127</v>
      </c>
      <c r="D30" s="196">
        <v>144964</v>
      </c>
      <c r="E30" s="196">
        <v>72997</v>
      </c>
      <c r="F30" s="196">
        <v>71967</v>
      </c>
    </row>
    <row r="31" spans="2:6" ht="15.75" customHeight="1" x14ac:dyDescent="0.15">
      <c r="B31" s="197" t="s">
        <v>252</v>
      </c>
      <c r="C31" s="196">
        <v>36448</v>
      </c>
      <c r="D31" s="196">
        <v>76312</v>
      </c>
      <c r="E31" s="196">
        <v>37759</v>
      </c>
      <c r="F31" s="196">
        <v>38553</v>
      </c>
    </row>
    <row r="32" spans="2:6" ht="15.75" customHeight="1" x14ac:dyDescent="0.15">
      <c r="B32" s="197" t="s">
        <v>253</v>
      </c>
      <c r="C32" s="196">
        <v>43840</v>
      </c>
      <c r="D32" s="196">
        <v>84728</v>
      </c>
      <c r="E32" s="196">
        <v>43484</v>
      </c>
      <c r="F32" s="196">
        <v>41244</v>
      </c>
    </row>
    <row r="33" spans="2:8" ht="15.75" customHeight="1" x14ac:dyDescent="0.15">
      <c r="B33" s="197" t="s">
        <v>254</v>
      </c>
      <c r="C33" s="196">
        <v>79246</v>
      </c>
      <c r="D33" s="196">
        <v>166036</v>
      </c>
      <c r="E33" s="196">
        <v>82635</v>
      </c>
      <c r="F33" s="196">
        <v>83401</v>
      </c>
    </row>
    <row r="34" spans="2:8" ht="15.75" customHeight="1" x14ac:dyDescent="0.15">
      <c r="B34" s="197" t="s">
        <v>255</v>
      </c>
      <c r="C34" s="196">
        <v>34023</v>
      </c>
      <c r="D34" s="196">
        <v>74448</v>
      </c>
      <c r="E34" s="196">
        <v>36784</v>
      </c>
      <c r="F34" s="196">
        <v>37664</v>
      </c>
    </row>
    <row r="35" spans="2:8" ht="15.75" customHeight="1" x14ac:dyDescent="0.15">
      <c r="B35" s="197" t="s">
        <v>256</v>
      </c>
      <c r="C35" s="196">
        <v>69107</v>
      </c>
      <c r="D35" s="196">
        <v>150913</v>
      </c>
      <c r="E35" s="196">
        <v>75084</v>
      </c>
      <c r="F35" s="196">
        <v>75829</v>
      </c>
    </row>
    <row r="36" spans="2:8" ht="15.75" customHeight="1" x14ac:dyDescent="0.15">
      <c r="B36" s="197" t="s">
        <v>257</v>
      </c>
      <c r="C36" s="196">
        <v>30558</v>
      </c>
      <c r="D36" s="196">
        <v>65403</v>
      </c>
      <c r="E36" s="196">
        <v>32259</v>
      </c>
      <c r="F36" s="196">
        <v>33144</v>
      </c>
    </row>
    <row r="37" spans="2:8" s="23" customFormat="1" ht="15.75" customHeight="1" x14ac:dyDescent="0.15">
      <c r="B37" s="198" t="s">
        <v>258</v>
      </c>
      <c r="C37" s="192">
        <v>46103</v>
      </c>
      <c r="D37" s="192">
        <v>93036</v>
      </c>
      <c r="E37" s="192">
        <v>48278</v>
      </c>
      <c r="F37" s="192">
        <v>44758</v>
      </c>
      <c r="H37" s="6"/>
    </row>
    <row r="38" spans="2:8" ht="15.75" customHeight="1" x14ac:dyDescent="0.15">
      <c r="B38" s="197" t="s">
        <v>259</v>
      </c>
      <c r="C38" s="196">
        <v>55165</v>
      </c>
      <c r="D38" s="196">
        <v>113145</v>
      </c>
      <c r="E38" s="196">
        <v>55530</v>
      </c>
      <c r="F38" s="196">
        <v>57615</v>
      </c>
    </row>
    <row r="39" spans="2:8" ht="15.75" customHeight="1" x14ac:dyDescent="0.15">
      <c r="B39" s="197" t="s">
        <v>260</v>
      </c>
      <c r="C39" s="196">
        <v>67666</v>
      </c>
      <c r="D39" s="196">
        <v>141942</v>
      </c>
      <c r="E39" s="196">
        <v>71576</v>
      </c>
      <c r="F39" s="196">
        <v>70366</v>
      </c>
    </row>
    <row r="40" spans="2:8" ht="15.75" customHeight="1" x14ac:dyDescent="0.15">
      <c r="B40" s="197" t="s">
        <v>261</v>
      </c>
      <c r="C40" s="196">
        <v>28406</v>
      </c>
      <c r="D40" s="196">
        <v>61337</v>
      </c>
      <c r="E40" s="196">
        <v>30398</v>
      </c>
      <c r="F40" s="196">
        <v>30939</v>
      </c>
      <c r="H40" s="23"/>
    </row>
    <row r="41" spans="2:8" ht="15.75" customHeight="1" x14ac:dyDescent="0.15">
      <c r="B41" s="197" t="s">
        <v>262</v>
      </c>
      <c r="C41" s="196">
        <v>48015</v>
      </c>
      <c r="D41" s="196">
        <v>99527</v>
      </c>
      <c r="E41" s="196">
        <v>49652</v>
      </c>
      <c r="F41" s="196">
        <v>49875</v>
      </c>
    </row>
    <row r="42" spans="2:8" ht="15.75" customHeight="1" x14ac:dyDescent="0.15">
      <c r="B42" s="197" t="s">
        <v>263</v>
      </c>
      <c r="C42" s="196">
        <v>23293</v>
      </c>
      <c r="D42" s="196">
        <v>49063</v>
      </c>
      <c r="E42" s="196">
        <v>24668</v>
      </c>
      <c r="F42" s="196">
        <v>24395</v>
      </c>
    </row>
    <row r="43" spans="2:8" ht="15.75" customHeight="1" x14ac:dyDescent="0.15">
      <c r="B43" s="197" t="s">
        <v>264</v>
      </c>
      <c r="C43" s="196">
        <v>33537</v>
      </c>
      <c r="D43" s="196">
        <v>70063</v>
      </c>
      <c r="E43" s="196">
        <v>34732</v>
      </c>
      <c r="F43" s="196">
        <v>35331</v>
      </c>
    </row>
    <row r="44" spans="2:8" ht="15.75" customHeight="1" x14ac:dyDescent="0.15">
      <c r="B44" s="197" t="s">
        <v>265</v>
      </c>
      <c r="C44" s="196">
        <v>24925</v>
      </c>
      <c r="D44" s="196">
        <v>54396</v>
      </c>
      <c r="E44" s="196">
        <v>27032</v>
      </c>
      <c r="F44" s="196">
        <v>27364</v>
      </c>
    </row>
    <row r="45" spans="2:8" ht="15.75" customHeight="1" x14ac:dyDescent="0.15">
      <c r="B45" s="197" t="s">
        <v>266</v>
      </c>
      <c r="C45" s="196">
        <v>31977</v>
      </c>
      <c r="D45" s="196">
        <v>72678</v>
      </c>
      <c r="E45" s="196">
        <v>36263</v>
      </c>
      <c r="F45" s="196">
        <v>36415</v>
      </c>
    </row>
    <row r="46" spans="2:8" ht="15.75" customHeight="1" x14ac:dyDescent="0.15">
      <c r="B46" s="197" t="s">
        <v>267</v>
      </c>
      <c r="C46" s="196">
        <v>54599</v>
      </c>
      <c r="D46" s="196">
        <v>114363</v>
      </c>
      <c r="E46" s="196">
        <v>56471</v>
      </c>
      <c r="F46" s="196">
        <v>57892</v>
      </c>
    </row>
    <row r="47" spans="2:8" ht="15.75" customHeight="1" x14ac:dyDescent="0.15">
      <c r="B47" s="199" t="s">
        <v>268</v>
      </c>
      <c r="C47" s="200">
        <v>22997</v>
      </c>
      <c r="D47" s="200">
        <v>52649</v>
      </c>
      <c r="E47" s="200">
        <v>26141</v>
      </c>
      <c r="F47" s="200">
        <v>26508</v>
      </c>
    </row>
    <row r="48" spans="2:8" ht="15" customHeight="1" x14ac:dyDescent="0.15">
      <c r="B48" s="201" t="s">
        <v>269</v>
      </c>
      <c r="C48" s="45"/>
      <c r="D48" s="45"/>
      <c r="E48" s="45"/>
      <c r="F48" s="45"/>
    </row>
    <row r="49" spans="2:6" x14ac:dyDescent="0.15">
      <c r="B49" s="45"/>
      <c r="C49" s="45"/>
      <c r="D49" s="45"/>
      <c r="E49" s="45"/>
      <c r="F49" s="45"/>
    </row>
  </sheetData>
  <mergeCells count="3">
    <mergeCell ref="B3:B4"/>
    <mergeCell ref="C3:C4"/>
    <mergeCell ref="D3:F3"/>
  </mergeCells>
  <phoneticPr fontId="3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4155-1ABE-4CB1-BD54-E5E0F2854068}">
  <sheetPr>
    <pageSetUpPr fitToPage="1"/>
  </sheetPr>
  <dimension ref="A1:J39"/>
  <sheetViews>
    <sheetView view="pageBreakPreview" zoomScaleNormal="100" zoomScaleSheetLayoutView="100" workbookViewId="0"/>
  </sheetViews>
  <sheetFormatPr defaultRowHeight="13.5" x14ac:dyDescent="0.15"/>
  <cols>
    <col min="1" max="1" width="5" style="6" customWidth="1"/>
    <col min="2" max="10" width="9.125" style="6" customWidth="1"/>
    <col min="11" max="16384" width="9" style="6"/>
  </cols>
  <sheetData>
    <row r="1" spans="1:10" s="23" customFormat="1" ht="18" customHeight="1" x14ac:dyDescent="0.15">
      <c r="A1" s="4"/>
      <c r="B1" s="141" t="s">
        <v>270</v>
      </c>
      <c r="C1" s="5"/>
      <c r="D1" s="5"/>
      <c r="E1" s="5"/>
      <c r="F1" s="5"/>
      <c r="G1" s="5"/>
      <c r="H1" s="5"/>
      <c r="J1" s="5"/>
    </row>
    <row r="2" spans="1:10" ht="20.100000000000001" customHeight="1" x14ac:dyDescent="0.15">
      <c r="B2" s="45"/>
      <c r="C2" s="45"/>
      <c r="D2" s="45"/>
      <c r="E2" s="45"/>
      <c r="F2" s="45"/>
      <c r="G2" s="45"/>
      <c r="H2" s="45"/>
      <c r="I2" s="89" t="s">
        <v>271</v>
      </c>
      <c r="J2" s="89"/>
    </row>
    <row r="3" spans="1:10" ht="20.100000000000001" customHeight="1" x14ac:dyDescent="0.15">
      <c r="B3" s="181" t="s">
        <v>2</v>
      </c>
      <c r="C3" s="202" t="s">
        <v>272</v>
      </c>
      <c r="D3" s="11" t="s">
        <v>273</v>
      </c>
      <c r="E3" s="202" t="s">
        <v>274</v>
      </c>
      <c r="F3" s="203" t="s">
        <v>275</v>
      </c>
      <c r="G3" s="204" t="s">
        <v>276</v>
      </c>
      <c r="H3" s="203" t="s">
        <v>277</v>
      </c>
      <c r="I3" s="202" t="s">
        <v>278</v>
      </c>
      <c r="J3" s="205" t="s">
        <v>279</v>
      </c>
    </row>
    <row r="4" spans="1:10" ht="20.100000000000001" customHeight="1" x14ac:dyDescent="0.15">
      <c r="B4" s="185"/>
      <c r="C4" s="206"/>
      <c r="D4" s="15" t="s">
        <v>280</v>
      </c>
      <c r="E4" s="206"/>
      <c r="F4" s="207"/>
      <c r="G4" s="208"/>
      <c r="H4" s="207"/>
      <c r="I4" s="206"/>
      <c r="J4" s="209"/>
    </row>
    <row r="5" spans="1:10" s="23" customFormat="1" ht="20.100000000000001" customHeight="1" x14ac:dyDescent="0.15">
      <c r="B5" s="210" t="s">
        <v>45</v>
      </c>
      <c r="C5" s="211">
        <v>3974</v>
      </c>
      <c r="D5" s="212">
        <v>425</v>
      </c>
      <c r="E5" s="212">
        <v>961</v>
      </c>
      <c r="F5" s="212">
        <v>737</v>
      </c>
      <c r="G5" s="212">
        <v>977</v>
      </c>
      <c r="H5" s="212">
        <v>150</v>
      </c>
      <c r="I5" s="212">
        <v>55</v>
      </c>
      <c r="J5" s="212">
        <v>669</v>
      </c>
    </row>
    <row r="6" spans="1:10" s="23" customFormat="1" ht="20.100000000000001" customHeight="1" x14ac:dyDescent="0.15">
      <c r="B6" s="213" t="s">
        <v>16</v>
      </c>
      <c r="C6" s="214">
        <v>3972</v>
      </c>
      <c r="D6" s="215">
        <v>402</v>
      </c>
      <c r="E6" s="215">
        <v>917</v>
      </c>
      <c r="F6" s="215">
        <v>730</v>
      </c>
      <c r="G6" s="215">
        <v>1006</v>
      </c>
      <c r="H6" s="215">
        <v>170</v>
      </c>
      <c r="I6" s="215">
        <v>56</v>
      </c>
      <c r="J6" s="215">
        <v>691</v>
      </c>
    </row>
    <row r="7" spans="1:10" s="23" customFormat="1" ht="20.100000000000001" customHeight="1" x14ac:dyDescent="0.15">
      <c r="B7" s="213" t="s">
        <v>17</v>
      </c>
      <c r="C7" s="214">
        <v>3721</v>
      </c>
      <c r="D7" s="215">
        <v>388</v>
      </c>
      <c r="E7" s="215">
        <v>844</v>
      </c>
      <c r="F7" s="215">
        <v>717</v>
      </c>
      <c r="G7" s="215">
        <v>888</v>
      </c>
      <c r="H7" s="215">
        <v>159</v>
      </c>
      <c r="I7" s="215">
        <v>53</v>
      </c>
      <c r="J7" s="215">
        <v>672</v>
      </c>
    </row>
    <row r="8" spans="1:10" ht="20.100000000000001" customHeight="1" x14ac:dyDescent="0.15">
      <c r="B8" s="213" t="s">
        <v>18</v>
      </c>
      <c r="C8" s="214">
        <v>4039</v>
      </c>
      <c r="D8" s="215">
        <v>375</v>
      </c>
      <c r="E8" s="215">
        <v>850</v>
      </c>
      <c r="F8" s="215">
        <v>742</v>
      </c>
      <c r="G8" s="215">
        <v>1049</v>
      </c>
      <c r="H8" s="215">
        <v>168</v>
      </c>
      <c r="I8" s="215">
        <v>51</v>
      </c>
      <c r="J8" s="215">
        <f>C8-D8-E8-F8-G8-H8-I8</f>
        <v>804</v>
      </c>
    </row>
    <row r="9" spans="1:10" ht="20.100000000000001" customHeight="1" x14ac:dyDescent="0.15">
      <c r="B9" s="216" t="s">
        <v>19</v>
      </c>
      <c r="C9" s="217">
        <v>4580</v>
      </c>
      <c r="D9" s="218">
        <v>362</v>
      </c>
      <c r="E9" s="218">
        <v>906</v>
      </c>
      <c r="F9" s="218">
        <v>819</v>
      </c>
      <c r="G9" s="218">
        <v>1262</v>
      </c>
      <c r="H9" s="218">
        <v>181</v>
      </c>
      <c r="I9" s="218">
        <v>61</v>
      </c>
      <c r="J9" s="218">
        <v>989</v>
      </c>
    </row>
    <row r="10" spans="1:10" ht="20.100000000000001" customHeight="1" x14ac:dyDescent="0.15">
      <c r="B10" s="30" t="s">
        <v>281</v>
      </c>
      <c r="C10" s="45"/>
      <c r="D10" s="45"/>
      <c r="E10" s="45"/>
      <c r="F10" s="45"/>
      <c r="G10" s="45"/>
      <c r="H10" s="45"/>
      <c r="I10" s="45"/>
      <c r="J10" s="45"/>
    </row>
    <row r="27" spans="2:10" ht="18" customHeight="1" x14ac:dyDescent="0.15">
      <c r="B27" s="141" t="s">
        <v>282</v>
      </c>
      <c r="C27" s="5"/>
      <c r="D27" s="5"/>
      <c r="E27" s="5"/>
      <c r="F27" s="5"/>
      <c r="G27" s="5"/>
      <c r="H27" s="5"/>
      <c r="I27" s="5"/>
      <c r="J27" s="5"/>
    </row>
    <row r="28" spans="2:10" ht="20.100000000000001" customHeight="1" x14ac:dyDescent="0.15">
      <c r="B28" s="45"/>
      <c r="C28" s="219"/>
      <c r="D28" s="219"/>
      <c r="E28" s="219"/>
      <c r="F28" s="219"/>
      <c r="G28" s="219"/>
      <c r="H28" s="219"/>
      <c r="I28" s="45"/>
      <c r="J28" s="220" t="s">
        <v>283</v>
      </c>
    </row>
    <row r="29" spans="2:10" s="8" customFormat="1" ht="20.100000000000001" customHeight="1" x14ac:dyDescent="0.15">
      <c r="B29" s="181" t="s">
        <v>284</v>
      </c>
      <c r="C29" s="221" t="s">
        <v>285</v>
      </c>
      <c r="D29" s="222"/>
      <c r="E29" s="9"/>
      <c r="F29" s="221" t="s">
        <v>286</v>
      </c>
      <c r="G29" s="222"/>
      <c r="H29" s="9"/>
      <c r="I29" s="202" t="s">
        <v>287</v>
      </c>
      <c r="J29" s="205" t="s">
        <v>288</v>
      </c>
    </row>
    <row r="30" spans="2:10" s="8" customFormat="1" ht="20.100000000000001" customHeight="1" x14ac:dyDescent="0.15">
      <c r="B30" s="185"/>
      <c r="C30" s="223" t="s">
        <v>289</v>
      </c>
      <c r="D30" s="223" t="s">
        <v>290</v>
      </c>
      <c r="E30" s="223" t="s">
        <v>291</v>
      </c>
      <c r="F30" s="223" t="s">
        <v>292</v>
      </c>
      <c r="G30" s="223" t="s">
        <v>293</v>
      </c>
      <c r="H30" s="223" t="s">
        <v>291</v>
      </c>
      <c r="I30" s="206"/>
      <c r="J30" s="209"/>
    </row>
    <row r="31" spans="2:10" s="23" customFormat="1" ht="20.100000000000001" customHeight="1" x14ac:dyDescent="0.15">
      <c r="B31" s="224" t="s">
        <v>294</v>
      </c>
      <c r="C31" s="225">
        <v>850</v>
      </c>
      <c r="D31" s="225">
        <v>736</v>
      </c>
      <c r="E31" s="226">
        <v>114</v>
      </c>
      <c r="F31" s="225">
        <v>5866</v>
      </c>
      <c r="G31" s="225">
        <v>4918</v>
      </c>
      <c r="H31" s="227">
        <v>948</v>
      </c>
      <c r="I31" s="228">
        <v>1038</v>
      </c>
      <c r="J31" s="228">
        <v>283</v>
      </c>
    </row>
    <row r="32" spans="2:10" s="23" customFormat="1" ht="20.100000000000001" customHeight="1" x14ac:dyDescent="0.15">
      <c r="B32" s="229" t="s">
        <v>15</v>
      </c>
      <c r="C32" s="230">
        <v>807</v>
      </c>
      <c r="D32" s="231">
        <v>784</v>
      </c>
      <c r="E32" s="232">
        <v>23</v>
      </c>
      <c r="F32" s="231">
        <v>5144</v>
      </c>
      <c r="G32" s="231">
        <v>4984</v>
      </c>
      <c r="H32" s="233">
        <v>160</v>
      </c>
      <c r="I32" s="234">
        <v>790</v>
      </c>
      <c r="J32" s="234">
        <v>244</v>
      </c>
    </row>
    <row r="33" spans="2:10" s="23" customFormat="1" ht="20.100000000000001" customHeight="1" x14ac:dyDescent="0.15">
      <c r="B33" s="229" t="s">
        <v>16</v>
      </c>
      <c r="C33" s="230">
        <v>779</v>
      </c>
      <c r="D33" s="231">
        <v>814</v>
      </c>
      <c r="E33" s="232">
        <v>-35</v>
      </c>
      <c r="F33" s="231">
        <v>4770</v>
      </c>
      <c r="G33" s="231">
        <v>5092</v>
      </c>
      <c r="H33" s="233">
        <v>-322</v>
      </c>
      <c r="I33" s="234">
        <v>876</v>
      </c>
      <c r="J33" s="234">
        <v>246</v>
      </c>
    </row>
    <row r="34" spans="2:10" ht="20.100000000000001" customHeight="1" x14ac:dyDescent="0.15">
      <c r="B34" s="235" t="s">
        <v>17</v>
      </c>
      <c r="C34" s="231">
        <v>709</v>
      </c>
      <c r="D34" s="231">
        <v>904</v>
      </c>
      <c r="E34" s="236">
        <f>C34-D34</f>
        <v>-195</v>
      </c>
      <c r="F34" s="231">
        <v>5700</v>
      </c>
      <c r="G34" s="231">
        <v>4875</v>
      </c>
      <c r="H34" s="236">
        <f>F34-G34</f>
        <v>825</v>
      </c>
      <c r="I34" s="234">
        <v>840</v>
      </c>
      <c r="J34" s="234">
        <v>211</v>
      </c>
    </row>
    <row r="35" spans="2:10" ht="20.100000000000001" customHeight="1" x14ac:dyDescent="0.15">
      <c r="B35" s="237" t="s">
        <v>18</v>
      </c>
      <c r="C35" s="238">
        <v>702</v>
      </c>
      <c r="D35" s="239">
        <v>907</v>
      </c>
      <c r="E35" s="240" t="s">
        <v>295</v>
      </c>
      <c r="F35" s="239">
        <v>5790</v>
      </c>
      <c r="G35" s="239">
        <v>4981</v>
      </c>
      <c r="H35" s="241">
        <v>809</v>
      </c>
      <c r="I35" s="242">
        <v>808</v>
      </c>
      <c r="J35" s="242">
        <v>216</v>
      </c>
    </row>
    <row r="36" spans="2:10" s="45" customFormat="1" ht="20.100000000000001" customHeight="1" x14ac:dyDescent="0.15">
      <c r="B36" s="30" t="s">
        <v>296</v>
      </c>
      <c r="H36" s="243"/>
    </row>
    <row r="37" spans="2:10" s="45" customFormat="1" ht="20.100000000000001" customHeight="1" x14ac:dyDescent="0.15">
      <c r="B37" s="30" t="s">
        <v>297</v>
      </c>
      <c r="H37" s="243"/>
    </row>
    <row r="38" spans="2:10" s="45" customFormat="1" ht="12" x14ac:dyDescent="0.15"/>
    <row r="39" spans="2:10" s="45" customFormat="1" ht="12" x14ac:dyDescent="0.15"/>
  </sheetData>
  <mergeCells count="14">
    <mergeCell ref="B29:B30"/>
    <mergeCell ref="C29:E29"/>
    <mergeCell ref="F29:H29"/>
    <mergeCell ref="I29:I30"/>
    <mergeCell ref="J29:J30"/>
    <mergeCell ref="I2:J2"/>
    <mergeCell ref="B3:B4"/>
    <mergeCell ref="C3:C4"/>
    <mergeCell ref="E3:E4"/>
    <mergeCell ref="F3:F4"/>
    <mergeCell ref="G3:G4"/>
    <mergeCell ref="H3:H4"/>
    <mergeCell ref="I3:I4"/>
    <mergeCell ref="J3:J4"/>
  </mergeCells>
  <phoneticPr fontId="3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0C5E-B960-4FE9-9E61-FFFE03A93266}">
  <sheetPr>
    <pageSetUpPr fitToPage="1"/>
  </sheetPr>
  <dimension ref="A1:J76"/>
  <sheetViews>
    <sheetView view="pageBreakPreview" zoomScaleNormal="100" zoomScaleSheetLayoutView="100" workbookViewId="0"/>
  </sheetViews>
  <sheetFormatPr defaultRowHeight="12" x14ac:dyDescent="0.15"/>
  <cols>
    <col min="1" max="1" width="5.25" style="245" bestFit="1" customWidth="1"/>
    <col min="2" max="2" width="2.375" style="245" customWidth="1"/>
    <col min="3" max="3" width="10.125" style="245" customWidth="1"/>
    <col min="4" max="6" width="10.625" style="245" customWidth="1"/>
    <col min="7" max="7" width="11.875" style="245" customWidth="1"/>
    <col min="8" max="10" width="10.625" style="245" customWidth="1"/>
    <col min="11" max="16384" width="9" style="245"/>
  </cols>
  <sheetData>
    <row r="1" spans="1:10" ht="18" customHeight="1" x14ac:dyDescent="0.15">
      <c r="A1" s="4"/>
      <c r="B1" s="244" t="s">
        <v>298</v>
      </c>
      <c r="D1" s="246"/>
      <c r="E1" s="246"/>
      <c r="F1" s="246"/>
      <c r="G1" s="246"/>
      <c r="H1" s="246"/>
      <c r="I1" s="246"/>
      <c r="J1" s="246"/>
    </row>
    <row r="2" spans="1:10" ht="13.5" customHeight="1" x14ac:dyDescent="0.15">
      <c r="B2" s="246"/>
      <c r="C2" s="246"/>
      <c r="D2" s="246"/>
      <c r="E2" s="246"/>
      <c r="F2" s="246"/>
      <c r="G2" s="246"/>
      <c r="H2" s="246"/>
      <c r="I2" s="246"/>
      <c r="J2" s="247" t="s">
        <v>299</v>
      </c>
    </row>
    <row r="3" spans="1:10" ht="15" customHeight="1" x14ac:dyDescent="0.15">
      <c r="B3" s="248" t="s">
        <v>300</v>
      </c>
      <c r="C3" s="249"/>
      <c r="D3" s="250"/>
      <c r="E3" s="251" t="s">
        <v>301</v>
      </c>
      <c r="F3" s="252"/>
      <c r="G3" s="253" t="s">
        <v>300</v>
      </c>
      <c r="H3" s="251"/>
      <c r="I3" s="251" t="s">
        <v>301</v>
      </c>
      <c r="J3" s="251"/>
    </row>
    <row r="4" spans="1:10" ht="15" customHeight="1" x14ac:dyDescent="0.15">
      <c r="B4" s="254"/>
      <c r="C4" s="255"/>
      <c r="D4" s="256" t="s">
        <v>302</v>
      </c>
      <c r="E4" s="257" t="s">
        <v>303</v>
      </c>
      <c r="F4" s="258" t="s">
        <v>304</v>
      </c>
      <c r="G4" s="259"/>
      <c r="H4" s="257" t="s">
        <v>302</v>
      </c>
      <c r="I4" s="258" t="s">
        <v>303</v>
      </c>
      <c r="J4" s="260" t="s">
        <v>304</v>
      </c>
    </row>
    <row r="5" spans="1:10" ht="25.5" customHeight="1" x14ac:dyDescent="0.15">
      <c r="B5" s="261" t="s">
        <v>173</v>
      </c>
      <c r="C5" s="262"/>
      <c r="D5" s="263">
        <f>SUM(D6,D17:D41,H6:H41)</f>
        <v>1366</v>
      </c>
      <c r="E5" s="264">
        <f>SUM(E6,E17:E41,I6:I41)</f>
        <v>1598</v>
      </c>
      <c r="F5" s="265">
        <f>D5-E5</f>
        <v>-232</v>
      </c>
      <c r="G5" s="266"/>
      <c r="H5" s="267"/>
      <c r="I5" s="267"/>
      <c r="J5" s="267"/>
    </row>
    <row r="6" spans="1:10" ht="17.25" customHeight="1" x14ac:dyDescent="0.15">
      <c r="B6" s="268" t="s">
        <v>305</v>
      </c>
      <c r="C6" s="268"/>
      <c r="D6" s="269">
        <v>124</v>
      </c>
      <c r="E6" s="267">
        <v>165</v>
      </c>
      <c r="F6" s="267">
        <f t="shared" ref="F6:F41" si="0">D6-E6</f>
        <v>-41</v>
      </c>
      <c r="G6" s="270" t="s">
        <v>306</v>
      </c>
      <c r="H6" s="269">
        <v>4</v>
      </c>
      <c r="I6" s="267">
        <v>3</v>
      </c>
      <c r="J6" s="267">
        <f t="shared" ref="J6:J41" si="1">H6-I6</f>
        <v>1</v>
      </c>
    </row>
    <row r="7" spans="1:10" ht="17.25" customHeight="1" x14ac:dyDescent="0.15">
      <c r="B7" s="246"/>
      <c r="C7" s="271" t="s">
        <v>307</v>
      </c>
      <c r="D7" s="269">
        <v>8</v>
      </c>
      <c r="E7" s="267">
        <v>10</v>
      </c>
      <c r="F7" s="267">
        <f t="shared" si="0"/>
        <v>-2</v>
      </c>
      <c r="G7" s="272" t="s">
        <v>308</v>
      </c>
      <c r="H7" s="267">
        <v>15</v>
      </c>
      <c r="I7" s="267">
        <v>21</v>
      </c>
      <c r="J7" s="267">
        <f t="shared" si="1"/>
        <v>-6</v>
      </c>
    </row>
    <row r="8" spans="1:10" ht="17.25" customHeight="1" x14ac:dyDescent="0.15">
      <c r="B8" s="246"/>
      <c r="C8" s="271" t="s">
        <v>309</v>
      </c>
      <c r="D8" s="269">
        <v>16</v>
      </c>
      <c r="E8" s="267">
        <v>15</v>
      </c>
      <c r="F8" s="267">
        <f t="shared" si="0"/>
        <v>1</v>
      </c>
      <c r="G8" s="272" t="s">
        <v>310</v>
      </c>
      <c r="H8" s="267">
        <v>1</v>
      </c>
      <c r="I8" s="267">
        <v>9</v>
      </c>
      <c r="J8" s="267">
        <f t="shared" si="1"/>
        <v>-8</v>
      </c>
    </row>
    <row r="9" spans="1:10" ht="17.25" customHeight="1" x14ac:dyDescent="0.15">
      <c r="B9" s="246"/>
      <c r="C9" s="271" t="s">
        <v>311</v>
      </c>
      <c r="D9" s="269">
        <v>12</v>
      </c>
      <c r="E9" s="267">
        <v>17</v>
      </c>
      <c r="F9" s="267">
        <f t="shared" si="0"/>
        <v>-5</v>
      </c>
      <c r="G9" s="272" t="s">
        <v>312</v>
      </c>
      <c r="H9" s="267">
        <v>7</v>
      </c>
      <c r="I9" s="267">
        <v>6</v>
      </c>
      <c r="J9" s="267">
        <f t="shared" si="1"/>
        <v>1</v>
      </c>
    </row>
    <row r="10" spans="1:10" ht="17.25" customHeight="1" x14ac:dyDescent="0.15">
      <c r="B10" s="246"/>
      <c r="C10" s="271" t="s">
        <v>313</v>
      </c>
      <c r="D10" s="269">
        <v>11</v>
      </c>
      <c r="E10" s="267">
        <v>19</v>
      </c>
      <c r="F10" s="267">
        <f t="shared" si="0"/>
        <v>-8</v>
      </c>
      <c r="G10" s="272" t="s">
        <v>314</v>
      </c>
      <c r="H10" s="267">
        <v>291</v>
      </c>
      <c r="I10" s="267">
        <v>292</v>
      </c>
      <c r="J10" s="267">
        <f t="shared" si="1"/>
        <v>-1</v>
      </c>
    </row>
    <row r="11" spans="1:10" ht="17.25" customHeight="1" x14ac:dyDescent="0.15">
      <c r="B11" s="246"/>
      <c r="C11" s="271" t="s">
        <v>315</v>
      </c>
      <c r="D11" s="269">
        <v>10</v>
      </c>
      <c r="E11" s="267">
        <v>9</v>
      </c>
      <c r="F11" s="267">
        <f t="shared" si="0"/>
        <v>1</v>
      </c>
      <c r="G11" s="272" t="s">
        <v>316</v>
      </c>
      <c r="H11" s="267">
        <v>3</v>
      </c>
      <c r="I11" s="267">
        <v>2</v>
      </c>
      <c r="J11" s="267">
        <f t="shared" si="1"/>
        <v>1</v>
      </c>
    </row>
    <row r="12" spans="1:10" ht="17.25" customHeight="1" x14ac:dyDescent="0.15">
      <c r="B12" s="246"/>
      <c r="C12" s="271" t="s">
        <v>317</v>
      </c>
      <c r="D12" s="269">
        <v>7</v>
      </c>
      <c r="E12" s="267">
        <v>12</v>
      </c>
      <c r="F12" s="267">
        <f t="shared" si="0"/>
        <v>-5</v>
      </c>
      <c r="G12" s="272" t="s">
        <v>318</v>
      </c>
      <c r="H12" s="267">
        <v>8</v>
      </c>
      <c r="I12" s="267">
        <v>4</v>
      </c>
      <c r="J12" s="267">
        <f t="shared" si="1"/>
        <v>4</v>
      </c>
    </row>
    <row r="13" spans="1:10" ht="17.25" customHeight="1" x14ac:dyDescent="0.15">
      <c r="B13" s="246"/>
      <c r="C13" s="271" t="s">
        <v>319</v>
      </c>
      <c r="D13" s="269">
        <v>10</v>
      </c>
      <c r="E13" s="267">
        <v>23</v>
      </c>
      <c r="F13" s="267">
        <f t="shared" si="0"/>
        <v>-13</v>
      </c>
      <c r="G13" s="272" t="s">
        <v>320</v>
      </c>
      <c r="H13" s="267">
        <v>3</v>
      </c>
      <c r="I13" s="267">
        <v>5</v>
      </c>
      <c r="J13" s="267">
        <f t="shared" si="1"/>
        <v>-2</v>
      </c>
    </row>
    <row r="14" spans="1:10" ht="17.25" customHeight="1" x14ac:dyDescent="0.15">
      <c r="B14" s="246"/>
      <c r="C14" s="271" t="s">
        <v>321</v>
      </c>
      <c r="D14" s="269">
        <v>26</v>
      </c>
      <c r="E14" s="267">
        <v>36</v>
      </c>
      <c r="F14" s="267">
        <f t="shared" si="0"/>
        <v>-10</v>
      </c>
      <c r="G14" s="272" t="s">
        <v>322</v>
      </c>
      <c r="H14" s="273">
        <v>0</v>
      </c>
      <c r="I14" s="267">
        <v>4</v>
      </c>
      <c r="J14" s="267">
        <f t="shared" si="1"/>
        <v>-4</v>
      </c>
    </row>
    <row r="15" spans="1:10" ht="17.25" customHeight="1" x14ac:dyDescent="0.15">
      <c r="B15" s="246"/>
      <c r="C15" s="271" t="s">
        <v>323</v>
      </c>
      <c r="D15" s="269">
        <v>9</v>
      </c>
      <c r="E15" s="267">
        <v>17</v>
      </c>
      <c r="F15" s="267">
        <f t="shared" si="0"/>
        <v>-8</v>
      </c>
      <c r="G15" s="272" t="s">
        <v>324</v>
      </c>
      <c r="H15" s="273">
        <v>0</v>
      </c>
      <c r="I15" s="274">
        <v>2</v>
      </c>
      <c r="J15" s="267">
        <f t="shared" si="1"/>
        <v>-2</v>
      </c>
    </row>
    <row r="16" spans="1:10" ht="17.25" customHeight="1" x14ac:dyDescent="0.15">
      <c r="B16" s="246"/>
      <c r="C16" s="271" t="s">
        <v>325</v>
      </c>
      <c r="D16" s="269">
        <v>15</v>
      </c>
      <c r="E16" s="267">
        <v>7</v>
      </c>
      <c r="F16" s="267">
        <f t="shared" si="0"/>
        <v>8</v>
      </c>
      <c r="G16" s="272" t="s">
        <v>326</v>
      </c>
      <c r="H16" s="267">
        <v>43</v>
      </c>
      <c r="I16" s="267">
        <v>49</v>
      </c>
      <c r="J16" s="267">
        <f t="shared" si="1"/>
        <v>-6</v>
      </c>
    </row>
    <row r="17" spans="2:10" ht="17.25" customHeight="1" x14ac:dyDescent="0.15">
      <c r="B17" s="268" t="s">
        <v>327</v>
      </c>
      <c r="C17" s="268"/>
      <c r="D17" s="269">
        <v>20</v>
      </c>
      <c r="E17" s="267">
        <v>14</v>
      </c>
      <c r="F17" s="267">
        <f t="shared" si="0"/>
        <v>6</v>
      </c>
      <c r="G17" s="272" t="s">
        <v>328</v>
      </c>
      <c r="H17" s="267">
        <v>3</v>
      </c>
      <c r="I17" s="267">
        <v>12</v>
      </c>
      <c r="J17" s="267">
        <f t="shared" si="1"/>
        <v>-9</v>
      </c>
    </row>
    <row r="18" spans="2:10" ht="17.25" customHeight="1" x14ac:dyDescent="0.15">
      <c r="B18" s="268" t="s">
        <v>329</v>
      </c>
      <c r="C18" s="268"/>
      <c r="D18" s="269">
        <v>4</v>
      </c>
      <c r="E18" s="267">
        <v>8</v>
      </c>
      <c r="F18" s="267">
        <f t="shared" si="0"/>
        <v>-4</v>
      </c>
      <c r="G18" s="272" t="s">
        <v>330</v>
      </c>
      <c r="H18" s="267">
        <v>6</v>
      </c>
      <c r="I18" s="267">
        <v>5</v>
      </c>
      <c r="J18" s="267">
        <f t="shared" si="1"/>
        <v>1</v>
      </c>
    </row>
    <row r="19" spans="2:10" ht="17.25" customHeight="1" x14ac:dyDescent="0.15">
      <c r="B19" s="268" t="s">
        <v>331</v>
      </c>
      <c r="C19" s="268"/>
      <c r="D19" s="269">
        <v>118</v>
      </c>
      <c r="E19" s="267">
        <v>116</v>
      </c>
      <c r="F19" s="267">
        <f t="shared" si="0"/>
        <v>2</v>
      </c>
      <c r="G19" s="272" t="s">
        <v>332</v>
      </c>
      <c r="H19" s="267">
        <v>8</v>
      </c>
      <c r="I19" s="273">
        <v>0</v>
      </c>
      <c r="J19" s="267">
        <f t="shared" si="1"/>
        <v>8</v>
      </c>
    </row>
    <row r="20" spans="2:10" ht="17.25" customHeight="1" x14ac:dyDescent="0.15">
      <c r="B20" s="268" t="s">
        <v>333</v>
      </c>
      <c r="C20" s="268"/>
      <c r="D20" s="269">
        <v>6</v>
      </c>
      <c r="E20" s="267">
        <v>4</v>
      </c>
      <c r="F20" s="267">
        <f t="shared" si="0"/>
        <v>2</v>
      </c>
      <c r="G20" s="272" t="s">
        <v>334</v>
      </c>
      <c r="H20" s="273">
        <v>0</v>
      </c>
      <c r="I20" s="267">
        <v>2</v>
      </c>
      <c r="J20" s="267">
        <f t="shared" si="1"/>
        <v>-2</v>
      </c>
    </row>
    <row r="21" spans="2:10" ht="17.25" customHeight="1" x14ac:dyDescent="0.15">
      <c r="B21" s="268" t="s">
        <v>335</v>
      </c>
      <c r="C21" s="268"/>
      <c r="D21" s="275">
        <v>2</v>
      </c>
      <c r="E21" s="274">
        <v>1</v>
      </c>
      <c r="F21" s="267">
        <f t="shared" si="0"/>
        <v>1</v>
      </c>
      <c r="G21" s="272" t="s">
        <v>336</v>
      </c>
      <c r="H21" s="273">
        <v>0</v>
      </c>
      <c r="I21" s="274">
        <v>3</v>
      </c>
      <c r="J21" s="267">
        <f t="shared" si="1"/>
        <v>-3</v>
      </c>
    </row>
    <row r="22" spans="2:10" ht="17.25" customHeight="1" x14ac:dyDescent="0.15">
      <c r="B22" s="268" t="s">
        <v>337</v>
      </c>
      <c r="C22" s="268"/>
      <c r="D22" s="269">
        <v>9</v>
      </c>
      <c r="E22" s="267">
        <v>16</v>
      </c>
      <c r="F22" s="267">
        <f t="shared" si="0"/>
        <v>-7</v>
      </c>
      <c r="G22" s="272" t="s">
        <v>338</v>
      </c>
      <c r="H22" s="276">
        <v>0</v>
      </c>
      <c r="I22" s="274">
        <v>1</v>
      </c>
      <c r="J22" s="267">
        <f t="shared" si="1"/>
        <v>-1</v>
      </c>
    </row>
    <row r="23" spans="2:10" ht="17.25" customHeight="1" x14ac:dyDescent="0.15">
      <c r="B23" s="268" t="s">
        <v>339</v>
      </c>
      <c r="C23" s="268"/>
      <c r="D23" s="269">
        <v>3</v>
      </c>
      <c r="E23" s="276">
        <v>0</v>
      </c>
      <c r="F23" s="267">
        <f t="shared" si="0"/>
        <v>3</v>
      </c>
      <c r="G23" s="272" t="s">
        <v>340</v>
      </c>
      <c r="H23" s="274">
        <v>1</v>
      </c>
      <c r="I23" s="274">
        <v>1</v>
      </c>
      <c r="J23" s="273">
        <v>0</v>
      </c>
    </row>
    <row r="24" spans="2:10" ht="17.25" customHeight="1" x14ac:dyDescent="0.15">
      <c r="B24" s="268" t="s">
        <v>341</v>
      </c>
      <c r="C24" s="268"/>
      <c r="D24" s="269">
        <v>10</v>
      </c>
      <c r="E24" s="267">
        <v>18</v>
      </c>
      <c r="F24" s="267">
        <f t="shared" si="0"/>
        <v>-8</v>
      </c>
      <c r="G24" s="272" t="s">
        <v>342</v>
      </c>
      <c r="H24" s="273">
        <v>0</v>
      </c>
      <c r="I24" s="273">
        <v>0</v>
      </c>
      <c r="J24" s="273">
        <v>0</v>
      </c>
    </row>
    <row r="25" spans="2:10" ht="17.25" customHeight="1" x14ac:dyDescent="0.15">
      <c r="B25" s="268" t="s">
        <v>343</v>
      </c>
      <c r="C25" s="268"/>
      <c r="D25" s="269">
        <v>2</v>
      </c>
      <c r="E25" s="267">
        <v>5</v>
      </c>
      <c r="F25" s="267">
        <f t="shared" si="0"/>
        <v>-3</v>
      </c>
      <c r="G25" s="272" t="s">
        <v>344</v>
      </c>
      <c r="H25" s="274">
        <v>1</v>
      </c>
      <c r="I25" s="274">
        <v>1</v>
      </c>
      <c r="J25" s="273">
        <v>0</v>
      </c>
    </row>
    <row r="26" spans="2:10" ht="17.25" customHeight="1" x14ac:dyDescent="0.15">
      <c r="B26" s="268" t="s">
        <v>345</v>
      </c>
      <c r="C26" s="268"/>
      <c r="D26" s="269">
        <v>5</v>
      </c>
      <c r="E26" s="267">
        <v>5</v>
      </c>
      <c r="F26" s="273">
        <v>0</v>
      </c>
      <c r="G26" s="272" t="s">
        <v>346</v>
      </c>
      <c r="H26" s="273">
        <v>0</v>
      </c>
      <c r="I26" s="273">
        <v>0</v>
      </c>
      <c r="J26" s="273">
        <v>0</v>
      </c>
    </row>
    <row r="27" spans="2:10" ht="17.25" customHeight="1" x14ac:dyDescent="0.15">
      <c r="B27" s="268" t="s">
        <v>347</v>
      </c>
      <c r="C27" s="268"/>
      <c r="D27" s="269">
        <v>47</v>
      </c>
      <c r="E27" s="267">
        <v>57</v>
      </c>
      <c r="F27" s="267">
        <f t="shared" si="0"/>
        <v>-10</v>
      </c>
      <c r="G27" s="272" t="s">
        <v>348</v>
      </c>
      <c r="H27" s="273">
        <v>0</v>
      </c>
      <c r="I27" s="274">
        <v>1</v>
      </c>
      <c r="J27" s="267">
        <f t="shared" si="1"/>
        <v>-1</v>
      </c>
    </row>
    <row r="28" spans="2:10" ht="17.25" customHeight="1" x14ac:dyDescent="0.15">
      <c r="B28" s="268" t="s">
        <v>349</v>
      </c>
      <c r="C28" s="268"/>
      <c r="D28" s="269">
        <v>5</v>
      </c>
      <c r="E28" s="267">
        <v>6</v>
      </c>
      <c r="F28" s="267">
        <f t="shared" si="0"/>
        <v>-1</v>
      </c>
      <c r="G28" s="272" t="s">
        <v>350</v>
      </c>
      <c r="H28" s="273">
        <v>0</v>
      </c>
      <c r="I28" s="273">
        <v>0</v>
      </c>
      <c r="J28" s="273">
        <v>0</v>
      </c>
    </row>
    <row r="29" spans="2:10" ht="17.25" customHeight="1" x14ac:dyDescent="0.15">
      <c r="B29" s="268" t="s">
        <v>351</v>
      </c>
      <c r="C29" s="268"/>
      <c r="D29" s="269">
        <v>3</v>
      </c>
      <c r="E29" s="267">
        <v>12</v>
      </c>
      <c r="F29" s="267">
        <f t="shared" si="0"/>
        <v>-9</v>
      </c>
      <c r="G29" s="272" t="s">
        <v>352</v>
      </c>
      <c r="H29" s="273">
        <v>0</v>
      </c>
      <c r="I29" s="274">
        <v>1</v>
      </c>
      <c r="J29" s="273">
        <v>0</v>
      </c>
    </row>
    <row r="30" spans="2:10" ht="17.25" customHeight="1" x14ac:dyDescent="0.15">
      <c r="B30" s="268" t="s">
        <v>353</v>
      </c>
      <c r="C30" s="268"/>
      <c r="D30" s="269">
        <v>7</v>
      </c>
      <c r="E30" s="267">
        <v>8</v>
      </c>
      <c r="F30" s="267">
        <f t="shared" si="0"/>
        <v>-1</v>
      </c>
      <c r="G30" s="272" t="s">
        <v>354</v>
      </c>
      <c r="H30" s="273">
        <v>0</v>
      </c>
      <c r="I30" s="273">
        <v>0</v>
      </c>
      <c r="J30" s="273">
        <v>0</v>
      </c>
    </row>
    <row r="31" spans="2:10" ht="17.25" customHeight="1" x14ac:dyDescent="0.15">
      <c r="B31" s="268" t="s">
        <v>355</v>
      </c>
      <c r="C31" s="268"/>
      <c r="D31" s="269">
        <v>17</v>
      </c>
      <c r="E31" s="267">
        <v>1</v>
      </c>
      <c r="F31" s="267">
        <f t="shared" si="0"/>
        <v>16</v>
      </c>
      <c r="G31" s="272" t="s">
        <v>356</v>
      </c>
      <c r="H31" s="273">
        <v>0</v>
      </c>
      <c r="I31" s="273">
        <v>0</v>
      </c>
      <c r="J31" s="273">
        <v>0</v>
      </c>
    </row>
    <row r="32" spans="2:10" ht="17.25" customHeight="1" x14ac:dyDescent="0.15">
      <c r="B32" s="268" t="s">
        <v>357</v>
      </c>
      <c r="C32" s="268"/>
      <c r="D32" s="269">
        <v>9</v>
      </c>
      <c r="E32" s="267">
        <v>22</v>
      </c>
      <c r="F32" s="267">
        <f t="shared" si="0"/>
        <v>-13</v>
      </c>
      <c r="G32" s="272" t="s">
        <v>358</v>
      </c>
      <c r="H32" s="273">
        <v>0</v>
      </c>
      <c r="I32" s="273">
        <v>0</v>
      </c>
      <c r="J32" s="273">
        <v>0</v>
      </c>
    </row>
    <row r="33" spans="2:10" ht="17.25" customHeight="1" x14ac:dyDescent="0.15">
      <c r="B33" s="268" t="s">
        <v>359</v>
      </c>
      <c r="C33" s="268"/>
      <c r="D33" s="269">
        <v>374</v>
      </c>
      <c r="E33" s="267">
        <v>452</v>
      </c>
      <c r="F33" s="267">
        <f>D33-E33</f>
        <v>-78</v>
      </c>
      <c r="G33" s="272" t="s">
        <v>360</v>
      </c>
      <c r="H33" s="273">
        <v>0</v>
      </c>
      <c r="I33" s="273">
        <v>0</v>
      </c>
      <c r="J33" s="273">
        <v>0</v>
      </c>
    </row>
    <row r="34" spans="2:10" ht="17.25" customHeight="1" x14ac:dyDescent="0.15">
      <c r="B34" s="268" t="s">
        <v>361</v>
      </c>
      <c r="C34" s="268"/>
      <c r="D34" s="269">
        <v>107</v>
      </c>
      <c r="E34" s="267">
        <v>178</v>
      </c>
      <c r="F34" s="267">
        <f t="shared" si="0"/>
        <v>-71</v>
      </c>
      <c r="G34" s="272" t="s">
        <v>362</v>
      </c>
      <c r="H34" s="273">
        <v>0</v>
      </c>
      <c r="I34" s="273">
        <v>0</v>
      </c>
      <c r="J34" s="273">
        <v>0</v>
      </c>
    </row>
    <row r="35" spans="2:10" ht="17.25" customHeight="1" x14ac:dyDescent="0.15">
      <c r="B35" s="268" t="s">
        <v>363</v>
      </c>
      <c r="C35" s="268"/>
      <c r="D35" s="269">
        <v>16</v>
      </c>
      <c r="E35" s="267">
        <v>5</v>
      </c>
      <c r="F35" s="267">
        <f t="shared" si="0"/>
        <v>11</v>
      </c>
      <c r="G35" s="272" t="s">
        <v>364</v>
      </c>
      <c r="H35" s="274">
        <v>1</v>
      </c>
      <c r="I35" s="273">
        <v>0</v>
      </c>
      <c r="J35" s="267">
        <f t="shared" si="1"/>
        <v>1</v>
      </c>
    </row>
    <row r="36" spans="2:10" ht="17.25" customHeight="1" x14ac:dyDescent="0.15">
      <c r="B36" s="268" t="s">
        <v>365</v>
      </c>
      <c r="C36" s="268"/>
      <c r="D36" s="269">
        <v>15</v>
      </c>
      <c r="E36" s="267">
        <v>8</v>
      </c>
      <c r="F36" s="267">
        <f t="shared" si="0"/>
        <v>7</v>
      </c>
      <c r="G36" s="272" t="s">
        <v>366</v>
      </c>
      <c r="H36" s="274">
        <v>2</v>
      </c>
      <c r="I36" s="274">
        <v>1</v>
      </c>
      <c r="J36" s="267">
        <f t="shared" si="1"/>
        <v>1</v>
      </c>
    </row>
    <row r="37" spans="2:10" ht="17.25" customHeight="1" x14ac:dyDescent="0.15">
      <c r="B37" s="268" t="s">
        <v>367</v>
      </c>
      <c r="C37" s="268"/>
      <c r="D37" s="269">
        <v>7</v>
      </c>
      <c r="E37" s="267">
        <v>6</v>
      </c>
      <c r="F37" s="267">
        <f t="shared" si="0"/>
        <v>1</v>
      </c>
      <c r="G37" s="272" t="s">
        <v>368</v>
      </c>
      <c r="H37" s="274">
        <v>3</v>
      </c>
      <c r="I37" s="274">
        <v>1</v>
      </c>
      <c r="J37" s="267">
        <f t="shared" si="1"/>
        <v>2</v>
      </c>
    </row>
    <row r="38" spans="2:10" ht="17.25" customHeight="1" x14ac:dyDescent="0.15">
      <c r="B38" s="268" t="s">
        <v>369</v>
      </c>
      <c r="C38" s="268"/>
      <c r="D38" s="269">
        <v>8</v>
      </c>
      <c r="E38" s="267">
        <v>9</v>
      </c>
      <c r="F38" s="267">
        <f t="shared" si="0"/>
        <v>-1</v>
      </c>
      <c r="G38" s="272" t="s">
        <v>370</v>
      </c>
      <c r="H38" s="267">
        <v>1</v>
      </c>
      <c r="I38" s="273">
        <v>0</v>
      </c>
      <c r="J38" s="267">
        <f t="shared" si="1"/>
        <v>1</v>
      </c>
    </row>
    <row r="39" spans="2:10" ht="17.25" customHeight="1" x14ac:dyDescent="0.15">
      <c r="B39" s="268" t="s">
        <v>371</v>
      </c>
      <c r="C39" s="268"/>
      <c r="D39" s="269">
        <v>3</v>
      </c>
      <c r="E39" s="267">
        <v>5</v>
      </c>
      <c r="F39" s="267">
        <f t="shared" si="0"/>
        <v>-2</v>
      </c>
      <c r="G39" s="272" t="s">
        <v>372</v>
      </c>
      <c r="H39" s="267">
        <v>4</v>
      </c>
      <c r="I39" s="267">
        <v>2</v>
      </c>
      <c r="J39" s="267">
        <f t="shared" si="1"/>
        <v>2</v>
      </c>
    </row>
    <row r="40" spans="2:10" ht="17.25" customHeight="1" x14ac:dyDescent="0.15">
      <c r="B40" s="268" t="s">
        <v>373</v>
      </c>
      <c r="C40" s="268"/>
      <c r="D40" s="269">
        <v>8</v>
      </c>
      <c r="E40" s="267">
        <v>8</v>
      </c>
      <c r="F40" s="273">
        <v>0</v>
      </c>
      <c r="G40" s="272" t="s">
        <v>374</v>
      </c>
      <c r="H40" s="267">
        <v>2</v>
      </c>
      <c r="I40" s="267">
        <v>19</v>
      </c>
      <c r="J40" s="267">
        <f t="shared" si="1"/>
        <v>-17</v>
      </c>
    </row>
    <row r="41" spans="2:10" ht="17.25" customHeight="1" x14ac:dyDescent="0.15">
      <c r="B41" s="277" t="s">
        <v>375</v>
      </c>
      <c r="C41" s="278"/>
      <c r="D41" s="279">
        <v>17</v>
      </c>
      <c r="E41" s="280">
        <v>6</v>
      </c>
      <c r="F41" s="281">
        <f t="shared" si="0"/>
        <v>11</v>
      </c>
      <c r="G41" s="282" t="s">
        <v>376</v>
      </c>
      <c r="H41" s="279">
        <v>13</v>
      </c>
      <c r="I41" s="280">
        <v>16</v>
      </c>
      <c r="J41" s="280">
        <f t="shared" si="1"/>
        <v>-3</v>
      </c>
    </row>
    <row r="42" spans="2:10" ht="13.5" customHeight="1" x14ac:dyDescent="0.15">
      <c r="B42" s="246" t="s">
        <v>377</v>
      </c>
      <c r="C42" s="246"/>
      <c r="D42" s="246"/>
      <c r="E42" s="246"/>
      <c r="F42" s="246"/>
      <c r="G42" s="246"/>
      <c r="H42" s="246"/>
      <c r="I42" s="246"/>
      <c r="J42" s="246"/>
    </row>
    <row r="43" spans="2:10" ht="13.5" customHeight="1" x14ac:dyDescent="0.15"/>
    <row r="44" spans="2:10" ht="13.5" customHeight="1" x14ac:dyDescent="0.15"/>
    <row r="45" spans="2:10" ht="13.5" customHeight="1" x14ac:dyDescent="0.15"/>
    <row r="46" spans="2:10" ht="13.5" customHeight="1" x14ac:dyDescent="0.15"/>
    <row r="47" spans="2:10" ht="13.5" customHeight="1" x14ac:dyDescent="0.15"/>
    <row r="48" spans="2:1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</sheetData>
  <mergeCells count="29">
    <mergeCell ref="B37:C37"/>
    <mergeCell ref="B38:C38"/>
    <mergeCell ref="B39:C39"/>
    <mergeCell ref="B40:C40"/>
    <mergeCell ref="B41:C4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3:C4"/>
    <mergeCell ref="G3:G4"/>
    <mergeCell ref="B5:C5"/>
    <mergeCell ref="B6:C6"/>
    <mergeCell ref="B17:C17"/>
    <mergeCell ref="B18:C18"/>
  </mergeCells>
  <phoneticPr fontId="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5</vt:lpstr>
      <vt:lpstr>6</vt:lpstr>
      <vt:lpstr>7</vt:lpstr>
      <vt:lpstr>8</vt:lpstr>
      <vt:lpstr>9</vt:lpstr>
      <vt:lpstr>10,11</vt:lpstr>
      <vt:lpstr>12</vt:lpstr>
      <vt:lpstr>13</vt:lpstr>
      <vt:lpstr>14</vt:lpstr>
      <vt:lpstr>'10,11'!Print_Area</vt:lpstr>
      <vt:lpstr>'12'!Print_Area</vt:lpstr>
      <vt:lpstr>'13'!Print_Area</vt:lpstr>
      <vt:lpstr>'14'!Print_Area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2025-03-07T04:13:59Z</dcterms:created>
  <dcterms:modified xsi:type="dcterms:W3CDTF">2025-03-07T04:15:45Z</dcterms:modified>
</cp:coreProperties>
</file>