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autoCompressPictures="0"/>
  <mc:AlternateContent xmlns:mc="http://schemas.openxmlformats.org/markup-compatibility/2006">
    <mc:Choice Requires="x15">
      <x15ac:absPath xmlns:x15ac="http://schemas.microsoft.com/office/spreadsheetml/2010/11/ac" url="Q:\01企画経営課\統計担当\統計\21 統計やしお\R6年度\06HP・キャビネット掲載\"/>
    </mc:Choice>
  </mc:AlternateContent>
  <xr:revisionPtr revIDLastSave="0" documentId="13_ncr:1_{C3C4EEBD-C164-45F0-B45F-06935DA96790}" xr6:coauthVersionLast="47" xr6:coauthVersionMax="47" xr10:uidLastSave="{00000000-0000-0000-0000-000000000000}"/>
  <bookViews>
    <workbookView xWindow="-120" yWindow="-16320" windowWidth="29040" windowHeight="15840" xr2:uid="{EDCC470F-9F17-4DE2-A304-C30AD2FEF288}"/>
  </bookViews>
  <sheets>
    <sheet name="29" sheetId="1" r:id="rId1"/>
    <sheet name="30,31" sheetId="2" r:id="rId2"/>
    <sheet name="32,33" sheetId="3" r:id="rId3"/>
    <sheet name="34" sheetId="4" r:id="rId4"/>
    <sheet name="35" sheetId="5" r:id="rId5"/>
  </sheets>
  <definedNames>
    <definedName name="_xlnm.Print_Area" localSheetId="0">'29'!$B$1:$P$57</definedName>
    <definedName name="_xlnm.Print_Area" localSheetId="1">'30,31'!$B$1:$M$52</definedName>
    <definedName name="_xlnm.Print_Area" localSheetId="2">'32,33'!$B$1:$U$32</definedName>
    <definedName name="_xlnm.Print_Area" localSheetId="3">'34'!$B$1:$T$54</definedName>
    <definedName name="_xlnm.Print_Area" localSheetId="4">'35'!$B$1:$J$50</definedName>
    <definedName name="Z_499EFEED_8286_4845_A121_435A7A306641_.wvu.Cols" localSheetId="2" hidden="1">'32,33'!#REF!</definedName>
    <definedName name="Z_499EFEED_8286_4845_A121_435A7A306641_.wvu.PrintArea" localSheetId="1" hidden="1">'30,31'!$B$1:$Q$54</definedName>
    <definedName name="Z_499EFEED_8286_4845_A121_435A7A306641_.wvu.PrintArea" localSheetId="2" hidden="1">'32,33'!$B$1:$U$35</definedName>
    <definedName name="Z_499EFEED_8286_4845_A121_435A7A306641_.wvu.PrintArea" localSheetId="3" hidden="1">'34'!$B$1:$T$54</definedName>
    <definedName name="Z_499EFEED_8286_4845_A121_435A7A306641_.wvu.PrintArea" localSheetId="4" hidden="1">'35'!$B$1:$J$50</definedName>
    <definedName name="Z_499EFEED_8286_4845_A121_435A7A306641_.wvu.Rows" localSheetId="2" hidden="1">'32,33'!#REF!</definedName>
    <definedName name="Z_CD237F93_D507_46A3_BD78_34D8B99092D1_.wvu.PrintArea" localSheetId="1" hidden="1">'30,31'!$B$1:$Q$54</definedName>
    <definedName name="Z_CD237F93_D507_46A3_BD78_34D8B99092D1_.wvu.PrintArea" localSheetId="3" hidden="1">'34'!$B$1:$T$54</definedName>
    <definedName name="Z_CD237F93_D507_46A3_BD78_34D8B99092D1_.wvu.PrintArea" localSheetId="4" hidden="1">'35'!$B$1:$J$50</definedName>
    <definedName name="Z_E2CC9FC4_0BC0_436E_ADCD_359C2FAFDB29_.wvu.PrintArea" localSheetId="1" hidden="1">'30,31'!$B$1:$Q$54</definedName>
    <definedName name="Z_E2CC9FC4_0BC0_436E_ADCD_359C2FAFDB29_.wvu.PrintArea" localSheetId="3" hidden="1">'34'!$B$1:$T$54</definedName>
    <definedName name="Z_E2CC9FC4_0BC0_436E_ADCD_359C2FAFDB29_.wvu.PrintArea" localSheetId="4" hidden="1">'35'!$B$1:$J$50</definedName>
    <definedName name="Z_E6102C81_66EB_431A_8D8E_4AF70093C129_.wvu.PrintArea" localSheetId="1" hidden="1">'30,31'!$B$1:$Q$54</definedName>
    <definedName name="Z_E6102C81_66EB_431A_8D8E_4AF70093C129_.wvu.PrintArea" localSheetId="3" hidden="1">'34'!$B$1:$T$54</definedName>
    <definedName name="Z_E6102C81_66EB_431A_8D8E_4AF70093C129_.wvu.PrintArea" localSheetId="4" hidden="1">'35'!$B$1:$J$50</definedName>
  </definedName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9" i="5" l="1"/>
  <c r="I49" i="5"/>
  <c r="F49" i="5"/>
  <c r="E49" i="5"/>
  <c r="J48" i="5"/>
  <c r="I48" i="5"/>
  <c r="F48" i="5"/>
  <c r="E48" i="5"/>
  <c r="J47" i="5"/>
  <c r="I47" i="5"/>
  <c r="F47" i="5"/>
  <c r="E47" i="5"/>
  <c r="J46" i="5"/>
  <c r="I46" i="5"/>
  <c r="F46" i="5"/>
  <c r="E46" i="5"/>
  <c r="J45" i="5"/>
  <c r="I45" i="5"/>
  <c r="F45" i="5"/>
  <c r="E45" i="5"/>
  <c r="J44" i="5"/>
  <c r="I44" i="5"/>
  <c r="F44" i="5"/>
  <c r="E44" i="5"/>
  <c r="J43" i="5"/>
  <c r="I43" i="5"/>
  <c r="F43" i="5"/>
  <c r="E43" i="5"/>
  <c r="J42" i="5"/>
  <c r="I42" i="5"/>
  <c r="F42" i="5"/>
  <c r="E42" i="5"/>
  <c r="J41" i="5"/>
  <c r="I41" i="5"/>
  <c r="F41" i="5"/>
  <c r="E41" i="5"/>
  <c r="J40" i="5"/>
  <c r="I40" i="5"/>
  <c r="F40" i="5"/>
  <c r="E40" i="5"/>
  <c r="J39" i="5"/>
  <c r="I39" i="5"/>
  <c r="F39" i="5"/>
  <c r="E39" i="5"/>
  <c r="J38" i="5"/>
  <c r="I38" i="5"/>
  <c r="F38" i="5"/>
  <c r="E38" i="5"/>
  <c r="J37" i="5"/>
  <c r="I37" i="5"/>
  <c r="F37" i="5"/>
  <c r="E37" i="5"/>
  <c r="J36" i="5"/>
  <c r="I36" i="5"/>
  <c r="F36" i="5"/>
  <c r="E36" i="5"/>
  <c r="J35" i="5"/>
  <c r="I35" i="5"/>
  <c r="F35" i="5"/>
  <c r="E35" i="5"/>
  <c r="J34" i="5"/>
  <c r="I34" i="5"/>
  <c r="F34" i="5"/>
  <c r="E34" i="5"/>
  <c r="J33" i="5"/>
  <c r="I33" i="5"/>
  <c r="F33" i="5"/>
  <c r="E33" i="5"/>
  <c r="J32" i="5"/>
  <c r="I32" i="5"/>
  <c r="F32" i="5"/>
  <c r="E32" i="5"/>
  <c r="J31" i="5"/>
  <c r="I31" i="5"/>
  <c r="F31" i="5"/>
  <c r="E31" i="5"/>
  <c r="J30" i="5"/>
  <c r="I30" i="5"/>
  <c r="F30" i="5"/>
  <c r="E30" i="5"/>
  <c r="J29" i="5"/>
  <c r="I29" i="5"/>
  <c r="F29" i="5"/>
  <c r="E29" i="5"/>
  <c r="J28" i="5"/>
  <c r="I28" i="5"/>
  <c r="F28" i="5"/>
  <c r="E28" i="5"/>
  <c r="J27" i="5"/>
  <c r="I27" i="5"/>
  <c r="F27" i="5"/>
  <c r="E27" i="5"/>
  <c r="J26" i="5"/>
  <c r="I26" i="5"/>
  <c r="F26" i="5"/>
  <c r="E26" i="5"/>
  <c r="J25" i="5"/>
  <c r="I25" i="5"/>
  <c r="F25" i="5"/>
  <c r="E25" i="5"/>
  <c r="J24" i="5"/>
  <c r="I24" i="5"/>
  <c r="F24" i="5"/>
  <c r="E24" i="5"/>
  <c r="J23" i="5"/>
  <c r="I23" i="5"/>
  <c r="F23" i="5"/>
  <c r="E23" i="5"/>
  <c r="J22" i="5"/>
  <c r="I22" i="5"/>
  <c r="F22" i="5"/>
  <c r="E22" i="5"/>
  <c r="J21" i="5"/>
  <c r="I21" i="5"/>
  <c r="F21" i="5"/>
  <c r="E21" i="5"/>
  <c r="J20" i="5"/>
  <c r="I20" i="5"/>
  <c r="F20" i="5"/>
  <c r="E20" i="5"/>
  <c r="J19" i="5"/>
  <c r="I19" i="5"/>
  <c r="F19" i="5"/>
  <c r="E19" i="5"/>
  <c r="J18" i="5"/>
  <c r="I18" i="5"/>
  <c r="F18" i="5"/>
  <c r="E18" i="5"/>
  <c r="J17" i="5"/>
  <c r="I17" i="5"/>
  <c r="F17" i="5"/>
  <c r="E17" i="5"/>
  <c r="J16" i="5"/>
  <c r="I16" i="5"/>
  <c r="F16" i="5"/>
  <c r="E16" i="5"/>
  <c r="J15" i="5"/>
  <c r="I15" i="5"/>
  <c r="F15" i="5"/>
  <c r="E15" i="5"/>
  <c r="J14" i="5"/>
  <c r="I14" i="5"/>
  <c r="F14" i="5"/>
  <c r="E14" i="5"/>
  <c r="J13" i="5"/>
  <c r="I13" i="5"/>
  <c r="F13" i="5"/>
  <c r="E13" i="5"/>
  <c r="J12" i="5"/>
  <c r="I12" i="5"/>
  <c r="F12" i="5"/>
  <c r="E12" i="5"/>
  <c r="J11" i="5"/>
  <c r="I11" i="5"/>
  <c r="F11" i="5"/>
  <c r="E11" i="5"/>
  <c r="J10" i="5"/>
  <c r="I10" i="5"/>
  <c r="F10" i="5"/>
  <c r="E10" i="5"/>
  <c r="J9" i="5"/>
  <c r="I9" i="5"/>
  <c r="F9" i="5"/>
  <c r="E9" i="5"/>
  <c r="H8" i="5"/>
  <c r="H7" i="5" s="1"/>
  <c r="G8" i="5"/>
  <c r="G7" i="5" s="1"/>
  <c r="D8" i="5"/>
  <c r="F8" i="5" s="1"/>
  <c r="C8" i="5"/>
  <c r="F7" i="5"/>
  <c r="E7" i="5"/>
  <c r="D7" i="5"/>
  <c r="C7" i="5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U11" i="3"/>
  <c r="T11" i="3"/>
  <c r="S11" i="3"/>
  <c r="R11" i="3"/>
  <c r="Q11" i="3"/>
  <c r="P11" i="3"/>
  <c r="O11" i="3"/>
  <c r="N11" i="3"/>
  <c r="M11" i="3"/>
  <c r="G11" i="3" s="1"/>
  <c r="L11" i="3"/>
  <c r="H11" i="3" s="1"/>
  <c r="K11" i="3"/>
  <c r="J11" i="3"/>
  <c r="I11" i="3"/>
  <c r="F11" i="3"/>
  <c r="E11" i="3"/>
  <c r="D11" i="3"/>
  <c r="F34" i="2"/>
  <c r="F33" i="2"/>
  <c r="M5" i="2"/>
  <c r="M47" i="2" s="1"/>
  <c r="L5" i="2"/>
  <c r="L47" i="2" s="1"/>
  <c r="K5" i="2"/>
  <c r="K47" i="2" s="1"/>
  <c r="J5" i="2"/>
  <c r="J47" i="2" s="1"/>
  <c r="G5" i="2"/>
  <c r="G47" i="2" s="1"/>
  <c r="F5" i="2"/>
  <c r="F47" i="2" s="1"/>
  <c r="E5" i="2"/>
  <c r="E47" i="2" s="1"/>
  <c r="D5" i="2"/>
  <c r="D36" i="2" s="1"/>
  <c r="I7" i="5" l="1"/>
  <c r="J7" i="5"/>
  <c r="D33" i="2"/>
  <c r="D46" i="2"/>
  <c r="F30" i="2"/>
  <c r="F45" i="2"/>
  <c r="I8" i="5"/>
  <c r="G30" i="2"/>
  <c r="G29" i="2" s="1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J8" i="5"/>
  <c r="D39" i="2"/>
  <c r="E30" i="2"/>
  <c r="E35" i="2"/>
  <c r="E39" i="2"/>
  <c r="E41" i="2"/>
  <c r="E45" i="2"/>
  <c r="F35" i="2"/>
  <c r="F37" i="2"/>
  <c r="F39" i="2"/>
  <c r="F41" i="2"/>
  <c r="F46" i="2"/>
  <c r="J30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D43" i="2"/>
  <c r="E34" i="2"/>
  <c r="E38" i="2"/>
  <c r="E46" i="2"/>
  <c r="K30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D30" i="2"/>
  <c r="D34" i="2"/>
  <c r="D35" i="2"/>
  <c r="D37" i="2"/>
  <c r="D38" i="2"/>
  <c r="D40" i="2"/>
  <c r="D41" i="2"/>
  <c r="D42" i="2"/>
  <c r="D44" i="2"/>
  <c r="D45" i="2"/>
  <c r="D47" i="2"/>
  <c r="E37" i="2"/>
  <c r="F36" i="2"/>
  <c r="F38" i="2"/>
  <c r="F40" i="2"/>
  <c r="F42" i="2"/>
  <c r="F43" i="2"/>
  <c r="F44" i="2"/>
  <c r="L30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E8" i="5"/>
  <c r="E33" i="2"/>
  <c r="E36" i="2"/>
  <c r="E40" i="2"/>
  <c r="E42" i="2"/>
  <c r="E43" i="2"/>
  <c r="E44" i="2"/>
  <c r="M30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29" i="2" l="1"/>
  <c r="J29" i="2"/>
  <c r="L29" i="2"/>
  <c r="K29" i="2"/>
  <c r="D29" i="2"/>
  <c r="F29" i="2"/>
  <c r="E29" i="2"/>
</calcChain>
</file>

<file path=xl/sharedStrings.xml><?xml version="1.0" encoding="utf-8"?>
<sst xmlns="http://schemas.openxmlformats.org/spreadsheetml/2006/main" count="842" uniqueCount="227">
  <si>
    <t>４　事　業　所</t>
    <rPh sb="2" eb="3">
      <t>コト</t>
    </rPh>
    <rPh sb="4" eb="5">
      <t>ギョウ</t>
    </rPh>
    <rPh sb="6" eb="7">
      <t>ショ</t>
    </rPh>
    <phoneticPr fontId="2"/>
  </si>
  <si>
    <t>農林漁業</t>
    <rPh sb="2" eb="4">
      <t>ギョギョウ</t>
    </rPh>
    <phoneticPr fontId="2"/>
  </si>
  <si>
    <t>鉱業・採石業・砂利採取業</t>
    <rPh sb="3" eb="5">
      <t>サイセキ</t>
    </rPh>
    <rPh sb="5" eb="6">
      <t>ギョウ</t>
    </rPh>
    <rPh sb="7" eb="9">
      <t>ジャリ</t>
    </rPh>
    <rPh sb="9" eb="12">
      <t>サイシュギョウ</t>
    </rPh>
    <phoneticPr fontId="2"/>
  </si>
  <si>
    <t>-</t>
  </si>
  <si>
    <t>建設業</t>
  </si>
  <si>
    <t>製造業</t>
  </si>
  <si>
    <t>電気･ガス･熱供給･水道業</t>
  </si>
  <si>
    <t>情報通信業</t>
  </si>
  <si>
    <t>運輸業・郵便業</t>
    <rPh sb="4" eb="6">
      <t>ユウビン</t>
    </rPh>
    <rPh sb="6" eb="7">
      <t>ギョウ</t>
    </rPh>
    <phoneticPr fontId="2"/>
  </si>
  <si>
    <t>卸売業･小売業</t>
    <rPh sb="2" eb="3">
      <t>ギョウ</t>
    </rPh>
    <phoneticPr fontId="2"/>
  </si>
  <si>
    <t>金融業･保険業</t>
    <rPh sb="2" eb="3">
      <t>ギョウ</t>
    </rPh>
    <phoneticPr fontId="2"/>
  </si>
  <si>
    <t>不動産業・物品賃貸業</t>
    <rPh sb="5" eb="7">
      <t>ブッピン</t>
    </rPh>
    <rPh sb="7" eb="10">
      <t>チンタイギョウ</t>
    </rPh>
    <phoneticPr fontId="2"/>
  </si>
  <si>
    <t>宿泊業・飲食サービス業</t>
    <rPh sb="4" eb="6">
      <t>インショク</t>
    </rPh>
    <rPh sb="10" eb="11">
      <t>ギョウ</t>
    </rPh>
    <phoneticPr fontId="2"/>
  </si>
  <si>
    <t>生活関連サービス業・娯楽業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</si>
  <si>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教育・学習支援業</t>
    <phoneticPr fontId="2"/>
  </si>
  <si>
    <t>医療・福祉</t>
    <phoneticPr fontId="2"/>
  </si>
  <si>
    <t>複合サービス事業</t>
  </si>
  <si>
    <t>サ　ー　ビ　ス　業
（他に分類されないもの）</t>
    <phoneticPr fontId="2"/>
  </si>
  <si>
    <t>４－１　産業別事業所数及び従業者数（民営）</t>
    <phoneticPr fontId="2"/>
  </si>
  <si>
    <t>産  業  分  類</t>
  </si>
  <si>
    <t>平成24年</t>
    <phoneticPr fontId="2"/>
  </si>
  <si>
    <t>平成26年</t>
    <phoneticPr fontId="2"/>
  </si>
  <si>
    <t>平成28年</t>
    <phoneticPr fontId="2"/>
  </si>
  <si>
    <t>令和３年</t>
    <rPh sb="0" eb="2">
      <t>レイワ</t>
    </rPh>
    <phoneticPr fontId="2"/>
  </si>
  <si>
    <t>事業所数</t>
  </si>
  <si>
    <t>従業者数</t>
  </si>
  <si>
    <t>総　　　　数</t>
    <phoneticPr fontId="2"/>
  </si>
  <si>
    <t>A</t>
    <phoneticPr fontId="2"/>
  </si>
  <si>
    <t>農業・林業</t>
    <rPh sb="1" eb="2">
      <t>ギョウ</t>
    </rPh>
    <phoneticPr fontId="2"/>
  </si>
  <si>
    <t>B</t>
    <phoneticPr fontId="2"/>
  </si>
  <si>
    <t>漁業</t>
    <rPh sb="0" eb="2">
      <t>ギョギョウ</t>
    </rPh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</si>
  <si>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</si>
  <si>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</si>
  <si>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</si>
  <si>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</si>
  <si>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</si>
  <si>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</si>
  <si>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</si>
  <si>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</si>
  <si>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</si>
  <si>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</si>
  <si>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</si>
  <si>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M</t>
    <phoneticPr fontId="2"/>
  </si>
  <si>
    <t>N</t>
    <phoneticPr fontId="2"/>
  </si>
  <si>
    <t>O</t>
    <phoneticPr fontId="2"/>
  </si>
  <si>
    <t>P</t>
    <phoneticPr fontId="2"/>
  </si>
  <si>
    <t>Q</t>
    <phoneticPr fontId="2"/>
  </si>
  <si>
    <t>R</t>
    <phoneticPr fontId="2"/>
  </si>
  <si>
    <t>サービス業（他に分類されないもの）</t>
  </si>
  <si>
    <t>４－２　産業別事業所数及び従業者数(民営)の構成比</t>
    <phoneticPr fontId="2"/>
  </si>
  <si>
    <t>資料</t>
    <rPh sb="0" eb="2">
      <t>シリョウ</t>
    </rPh>
    <phoneticPr fontId="2"/>
  </si>
  <si>
    <t>：企画経営課（平成24年経済センサス-活動調査（2月1日現在）、平成26年経済センサス-基礎調査</t>
    <rPh sb="1" eb="3">
      <t>キカク</t>
    </rPh>
    <rPh sb="3" eb="5">
      <t>ケイエイ</t>
    </rPh>
    <rPh sb="5" eb="6">
      <t>カ</t>
    </rPh>
    <rPh sb="7" eb="9">
      <t>ヘイセイ</t>
    </rPh>
    <rPh sb="11" eb="12">
      <t>ネン</t>
    </rPh>
    <rPh sb="12" eb="14">
      <t>ケイザイ</t>
    </rPh>
    <rPh sb="19" eb="21">
      <t>カツドウ</t>
    </rPh>
    <rPh sb="21" eb="23">
      <t>チョウサ</t>
    </rPh>
    <phoneticPr fontId="2"/>
  </si>
  <si>
    <t>注）1 「事業所数」は事業内容不詳の事業所を除く。</t>
    <phoneticPr fontId="2"/>
  </si>
  <si>
    <t>（7月1日現在）、平成28年経済センサス-活動調査（6月1日現在）、令和3年経済センサス-活動調査</t>
    <rPh sb="9" eb="11">
      <t>ヘイセイ</t>
    </rPh>
    <rPh sb="13" eb="14">
      <t>ネン</t>
    </rPh>
    <rPh sb="14" eb="16">
      <t>ケイザイ</t>
    </rPh>
    <rPh sb="21" eb="23">
      <t>カツドウ</t>
    </rPh>
    <rPh sb="34" eb="36">
      <t>レイワ</t>
    </rPh>
    <phoneticPr fontId="2"/>
  </si>
  <si>
    <r>
      <rPr>
        <sz val="10"/>
        <color theme="0"/>
        <rFont val="ＭＳ Ｐ明朝"/>
        <family val="1"/>
        <charset val="128"/>
      </rPr>
      <t>注）</t>
    </r>
    <r>
      <rPr>
        <sz val="10"/>
        <rFont val="ＭＳ Ｐ明朝"/>
        <family val="1"/>
        <charset val="128"/>
      </rPr>
      <t>2 「従業員数」は当該事業所に所属しているすべての人で、別経営の事業所へ出向又は派遣して</t>
    </r>
    <phoneticPr fontId="2"/>
  </si>
  <si>
    <t>（6月1日現在））</t>
    <rPh sb="2" eb="3">
      <t>ガツ</t>
    </rPh>
    <rPh sb="4" eb="5">
      <t>ニチ</t>
    </rPh>
    <rPh sb="5" eb="7">
      <t>ゲンザイ</t>
    </rPh>
    <phoneticPr fontId="2"/>
  </si>
  <si>
    <r>
      <rPr>
        <sz val="10"/>
        <color theme="0"/>
        <rFont val="ＭＳ Ｐ明朝"/>
        <family val="1"/>
        <charset val="128"/>
      </rPr>
      <t xml:space="preserve">注）   </t>
    </r>
    <r>
      <rPr>
        <sz val="10"/>
        <rFont val="ＭＳ Ｐ明朝"/>
        <family val="1"/>
        <charset val="128"/>
      </rPr>
      <t>いる人、個人経営の家族従業者を含む。ただし、当該事業所から賃金・給与（現物給与を含む）を</t>
    </r>
    <phoneticPr fontId="2"/>
  </si>
  <si>
    <t>※2020年経済センサス-基礎調査は、調査方法の変更により、事業所の活動状態に関する集計及び新規</t>
    <rPh sb="5" eb="6">
      <t>ネン</t>
    </rPh>
    <rPh sb="6" eb="8">
      <t>ケイザイ</t>
    </rPh>
    <rPh sb="13" eb="17">
      <t>キソチョウサ</t>
    </rPh>
    <rPh sb="19" eb="23">
      <t>チョウサホウホウ</t>
    </rPh>
    <rPh sb="24" eb="26">
      <t>ヘンコウ</t>
    </rPh>
    <rPh sb="30" eb="33">
      <t>ジギョウショ</t>
    </rPh>
    <rPh sb="34" eb="38">
      <t>カツドウジョウタイ</t>
    </rPh>
    <rPh sb="39" eb="40">
      <t>カン</t>
    </rPh>
    <rPh sb="42" eb="44">
      <t>シュウケイ</t>
    </rPh>
    <rPh sb="44" eb="45">
      <t>オヨ</t>
    </rPh>
    <rPh sb="46" eb="48">
      <t>シンキ</t>
    </rPh>
    <phoneticPr fontId="2"/>
  </si>
  <si>
    <r>
      <rPr>
        <sz val="10"/>
        <color theme="0"/>
        <rFont val="ＭＳ Ｐ明朝"/>
        <family val="1"/>
        <charset val="128"/>
      </rPr>
      <t>注）</t>
    </r>
    <r>
      <rPr>
        <sz val="10"/>
        <rFont val="ＭＳ Ｐ明朝"/>
        <family val="1"/>
        <charset val="128"/>
      </rPr>
      <t xml:space="preserve">   支給されていない人は含めない。</t>
    </r>
    <phoneticPr fontId="2"/>
  </si>
  <si>
    <r>
      <rPr>
        <sz val="10"/>
        <color theme="0"/>
        <rFont val="ＭＳ Ｐ明朝"/>
        <family val="1"/>
        <charset val="128"/>
      </rPr>
      <t>※</t>
    </r>
    <r>
      <rPr>
        <sz val="10"/>
        <rFont val="ＭＳ Ｐ明朝"/>
        <family val="1"/>
        <charset val="128"/>
      </rPr>
      <t>把握事業所・企業等に関する集計のみのため、掲載していない。</t>
    </r>
    <phoneticPr fontId="2"/>
  </si>
  <si>
    <r>
      <t>４－３　産業</t>
    </r>
    <r>
      <rPr>
        <b/>
        <sz val="11"/>
        <rFont val="ＭＳ Ｐ明朝"/>
        <family val="1"/>
        <charset val="128"/>
      </rPr>
      <t>（大分類）</t>
    </r>
    <r>
      <rPr>
        <b/>
        <sz val="12"/>
        <rFont val="ＭＳ Ｐ明朝"/>
        <family val="1"/>
        <charset val="128"/>
      </rPr>
      <t>経営組織</t>
    </r>
    <r>
      <rPr>
        <b/>
        <sz val="11"/>
        <rFont val="ＭＳ Ｐ明朝"/>
        <family val="1"/>
        <charset val="128"/>
      </rPr>
      <t>（２区分），</t>
    </r>
    <r>
      <rPr>
        <b/>
        <sz val="12"/>
        <rFont val="ＭＳ Ｐ明朝"/>
        <family val="1"/>
        <charset val="128"/>
      </rPr>
      <t>従業者規模</t>
    </r>
    <r>
      <rPr>
        <b/>
        <sz val="11"/>
        <rFont val="ＭＳ Ｐ明朝"/>
        <family val="1"/>
        <charset val="128"/>
      </rPr>
      <t>（５区分）</t>
    </r>
    <r>
      <rPr>
        <b/>
        <sz val="12"/>
        <rFont val="ＭＳ Ｐ明朝"/>
        <family val="1"/>
        <charset val="128"/>
      </rPr>
      <t>別事業所数及び従業者数</t>
    </r>
    <phoneticPr fontId="2"/>
  </si>
  <si>
    <t>調  　査  　年</t>
  </si>
  <si>
    <t>総　　　　　　　　　数</t>
  </si>
  <si>
    <t>民　　　　　営</t>
    <rPh sb="0" eb="1">
      <t>ミン</t>
    </rPh>
    <rPh sb="6" eb="7">
      <t>エイ</t>
    </rPh>
    <phoneticPr fontId="2"/>
  </si>
  <si>
    <t>民　　　　　　　　　　　　　　　営</t>
    <rPh sb="0" eb="1">
      <t>ミン</t>
    </rPh>
    <rPh sb="16" eb="17">
      <t>エイ</t>
    </rPh>
    <phoneticPr fontId="2"/>
  </si>
  <si>
    <t>国・公共企業体
 ・地方公共団体</t>
  </si>
  <si>
    <t>従   業   者   数</t>
  </si>
  <si>
    <t>総　数</t>
  </si>
  <si>
    <t>１～４人</t>
  </si>
  <si>
    <t>５～９人</t>
  </si>
  <si>
    <t>10～19人</t>
  </si>
  <si>
    <t>20～29人</t>
  </si>
  <si>
    <t>30人以上</t>
  </si>
  <si>
    <t>派遣・下請
従業者のみ</t>
    <phoneticPr fontId="2"/>
  </si>
  <si>
    <t>産 業 大 分 類</t>
  </si>
  <si>
    <t>総 数</t>
  </si>
  <si>
    <t>個人業主</t>
  </si>
  <si>
    <t>平成21年</t>
    <rPh sb="0" eb="2">
      <t>ヘイセイ</t>
    </rPh>
    <rPh sb="4" eb="5">
      <t>ネン</t>
    </rPh>
    <phoneticPr fontId="2"/>
  </si>
  <si>
    <t>24年</t>
    <rPh sb="2" eb="3">
      <t>ネン</t>
    </rPh>
    <phoneticPr fontId="2"/>
  </si>
  <si>
    <t>26年</t>
    <rPh sb="2" eb="3">
      <t>ネン</t>
    </rPh>
    <phoneticPr fontId="2"/>
  </si>
  <si>
    <t>28年</t>
    <rPh sb="2" eb="3">
      <t>ネン</t>
    </rPh>
    <phoneticPr fontId="2"/>
  </si>
  <si>
    <t>令和３年</t>
    <rPh sb="0" eb="2">
      <t>レイワ</t>
    </rPh>
    <rPh sb="3" eb="4">
      <t>ネン</t>
    </rPh>
    <phoneticPr fontId="2"/>
  </si>
  <si>
    <t>AB</t>
    <phoneticPr fontId="2"/>
  </si>
  <si>
    <t>-</t>
    <phoneticPr fontId="2"/>
  </si>
  <si>
    <t>学術研究、専門・技術サービス業</t>
    <phoneticPr fontId="2"/>
  </si>
  <si>
    <t>S</t>
    <phoneticPr fontId="2"/>
  </si>
  <si>
    <t>公務（他に分類されるものを除く）</t>
    <rPh sb="13" eb="14">
      <t>ノゾ</t>
    </rPh>
    <phoneticPr fontId="2"/>
  </si>
  <si>
    <t>資料：企画経営課(平成21年経済センサス-基礎調査（7月1日現在）、平成24年経済センサス-活動調査</t>
    <phoneticPr fontId="2"/>
  </si>
  <si>
    <t>注）1</t>
    <phoneticPr fontId="2"/>
  </si>
  <si>
    <t>平成24年、28年は民営事業所が対象。</t>
    <phoneticPr fontId="2"/>
  </si>
  <si>
    <t>（2月1日現在）、平成26年経済センサス-基礎調査（7月1日現在）、平成28年経済センサス-活動調査</t>
    <phoneticPr fontId="2"/>
  </si>
  <si>
    <r>
      <rPr>
        <sz val="10"/>
        <color theme="0"/>
        <rFont val="ＭＳ Ｐ明朝"/>
        <family val="1"/>
        <charset val="128"/>
      </rPr>
      <t>注）</t>
    </r>
    <r>
      <rPr>
        <sz val="10"/>
        <rFont val="ＭＳ Ｐ明朝"/>
        <family val="1"/>
        <charset val="128"/>
      </rPr>
      <t>2</t>
    </r>
    <phoneticPr fontId="2"/>
  </si>
  <si>
    <t>「事業所数」は事業内容不詳の事業所を除く。</t>
    <phoneticPr fontId="2"/>
  </si>
  <si>
    <t>（6月1日現在）、令和3年経済センサス-活動調査（6月1日現在））</t>
    <rPh sb="9" eb="11">
      <t>レイワ</t>
    </rPh>
    <rPh sb="12" eb="13">
      <t>ネン</t>
    </rPh>
    <rPh sb="13" eb="15">
      <t>ケイザイ</t>
    </rPh>
    <phoneticPr fontId="2"/>
  </si>
  <si>
    <t>４－４　町名，産業別事業所数（民営）</t>
    <rPh sb="4" eb="5">
      <t>マチ</t>
    </rPh>
    <rPh sb="5" eb="6">
      <t>メイ</t>
    </rPh>
    <phoneticPr fontId="2"/>
  </si>
  <si>
    <t>町字名</t>
    <rPh sb="0" eb="1">
      <t>チョウ</t>
    </rPh>
    <rPh sb="1" eb="2">
      <t>アザ</t>
    </rPh>
    <rPh sb="2" eb="3">
      <t>メイ</t>
    </rPh>
    <phoneticPr fontId="2"/>
  </si>
  <si>
    <t>総　数</t>
    <phoneticPr fontId="2"/>
  </si>
  <si>
    <t>農林漁業</t>
    <phoneticPr fontId="2"/>
  </si>
  <si>
    <t>鉱業・採石業
・砂利採石業</t>
    <rPh sb="0" eb="2">
      <t>コウギョウ</t>
    </rPh>
    <rPh sb="3" eb="5">
      <t>サイセキ</t>
    </rPh>
    <rPh sb="5" eb="6">
      <t>ギョウ</t>
    </rPh>
    <rPh sb="8" eb="10">
      <t>ジャリ</t>
    </rPh>
    <rPh sb="10" eb="12">
      <t>サイセキ</t>
    </rPh>
    <rPh sb="12" eb="13">
      <t>ギョウ</t>
    </rPh>
    <phoneticPr fontId="2"/>
  </si>
  <si>
    <t>建設業</t>
    <phoneticPr fontId="2"/>
  </si>
  <si>
    <t>製造業</t>
    <phoneticPr fontId="2"/>
  </si>
  <si>
    <t>電気・ガス
・熱供給・水道業</t>
    <rPh sb="0" eb="2">
      <t>デンキ</t>
    </rPh>
    <rPh sb="7" eb="8">
      <t>ネツ</t>
    </rPh>
    <rPh sb="8" eb="10">
      <t>キョウキュウ</t>
    </rPh>
    <rPh sb="11" eb="13">
      <t>スイドウ</t>
    </rPh>
    <rPh sb="13" eb="14">
      <t>ギョウ</t>
    </rPh>
    <phoneticPr fontId="2"/>
  </si>
  <si>
    <t>情報通信業</t>
    <rPh sb="0" eb="2">
      <t>ジョウホウ</t>
    </rPh>
    <rPh sb="2" eb="5">
      <t>ツウシンギョウ</t>
    </rPh>
    <phoneticPr fontId="2"/>
  </si>
  <si>
    <t>卸売・小売業</t>
    <phoneticPr fontId="2"/>
  </si>
  <si>
    <t>金融・保険業</t>
    <phoneticPr fontId="2"/>
  </si>
  <si>
    <t>不動産業・物品賃貸業</t>
    <phoneticPr fontId="2"/>
  </si>
  <si>
    <t>産業分類</t>
    <rPh sb="0" eb="2">
      <t>サンギョウ</t>
    </rPh>
    <rPh sb="2" eb="4">
      <t>ブンルイ</t>
    </rPh>
    <phoneticPr fontId="2"/>
  </si>
  <si>
    <t>Ａ～Ｒ</t>
    <phoneticPr fontId="2"/>
  </si>
  <si>
    <t>Ａ～Ｂ</t>
    <phoneticPr fontId="2"/>
  </si>
  <si>
    <t>Ｃ</t>
    <phoneticPr fontId="2"/>
  </si>
  <si>
    <t>Ｄ</t>
    <phoneticPr fontId="2"/>
  </si>
  <si>
    <t>Ｅ</t>
    <phoneticPr fontId="2"/>
  </si>
  <si>
    <t>Ｆ</t>
    <phoneticPr fontId="2"/>
  </si>
  <si>
    <t>Ｇ</t>
    <phoneticPr fontId="2"/>
  </si>
  <si>
    <t>Ｈ</t>
    <phoneticPr fontId="2"/>
  </si>
  <si>
    <t>Ｉ</t>
    <phoneticPr fontId="2"/>
  </si>
  <si>
    <t>Ｊ</t>
    <phoneticPr fontId="2"/>
  </si>
  <si>
    <t>Ｋ</t>
    <phoneticPr fontId="2"/>
  </si>
  <si>
    <t>Ｌ</t>
    <phoneticPr fontId="2"/>
  </si>
  <si>
    <t>Ｍ</t>
    <phoneticPr fontId="2"/>
  </si>
  <si>
    <t>Ｎ</t>
    <phoneticPr fontId="2"/>
  </si>
  <si>
    <t>Ｏ</t>
    <phoneticPr fontId="2"/>
  </si>
  <si>
    <t>Ｐ</t>
    <phoneticPr fontId="2"/>
  </si>
  <si>
    <t>Ｑ</t>
    <phoneticPr fontId="2"/>
  </si>
  <si>
    <t>Ｒ</t>
    <phoneticPr fontId="2"/>
  </si>
  <si>
    <t>総　　数</t>
    <rPh sb="0" eb="1">
      <t>ソウ</t>
    </rPh>
    <rPh sb="3" eb="4">
      <t>カズ</t>
    </rPh>
    <phoneticPr fontId="2"/>
  </si>
  <si>
    <t>大字八條</t>
  </si>
  <si>
    <t>大字鶴ケ曽根</t>
    <phoneticPr fontId="2"/>
  </si>
  <si>
    <t>大字小作田</t>
  </si>
  <si>
    <t>大字松之木</t>
  </si>
  <si>
    <t>大字伊草</t>
  </si>
  <si>
    <t>大字新町</t>
  </si>
  <si>
    <t>大字二丁目</t>
  </si>
  <si>
    <t>大字木曽根</t>
  </si>
  <si>
    <t>大字南川崎</t>
  </si>
  <si>
    <t>大字伊勢野</t>
  </si>
  <si>
    <t>大字大瀬</t>
  </si>
  <si>
    <t>大字古新田</t>
  </si>
  <si>
    <t>大字垳</t>
  </si>
  <si>
    <t>大字上馬場</t>
  </si>
  <si>
    <t>大字中馬場</t>
  </si>
  <si>
    <t>大字大原</t>
  </si>
  <si>
    <t>大字大曽根</t>
  </si>
  <si>
    <t>大字浮塚</t>
  </si>
  <si>
    <t>大字西袋</t>
  </si>
  <si>
    <t>大字柳之宮</t>
  </si>
  <si>
    <t>大字南後谷</t>
  </si>
  <si>
    <t>中央一丁目</t>
  </si>
  <si>
    <t>中央二丁目</t>
  </si>
  <si>
    <t>中央三丁目</t>
  </si>
  <si>
    <t>中央四丁目</t>
  </si>
  <si>
    <t>八潮一丁目</t>
  </si>
  <si>
    <t>八潮二丁目</t>
  </si>
  <si>
    <t>八潮三丁目</t>
  </si>
  <si>
    <t>八潮四丁目</t>
  </si>
  <si>
    <t>八潮五丁目</t>
  </si>
  <si>
    <t>八潮六丁目</t>
  </si>
  <si>
    <t>八潮七丁目</t>
  </si>
  <si>
    <t>八潮八丁目</t>
  </si>
  <si>
    <t>緑町一丁目</t>
  </si>
  <si>
    <t>緑町二丁目</t>
  </si>
  <si>
    <t>緑町三丁目</t>
  </si>
  <si>
    <t>緑町四丁目</t>
  </si>
  <si>
    <t>緑町五丁目</t>
  </si>
  <si>
    <t>大瀬一丁目</t>
  </si>
  <si>
    <t>大瀬二丁目</t>
  </si>
  <si>
    <t>大瀬三丁目</t>
  </si>
  <si>
    <t>大瀬四丁目</t>
  </si>
  <si>
    <t>大瀬五丁目</t>
  </si>
  <si>
    <t>大瀬六丁目</t>
  </si>
  <si>
    <t>茜町一丁目</t>
  </si>
  <si>
    <t>伊草一丁目</t>
    <rPh sb="0" eb="2">
      <t>イグサ</t>
    </rPh>
    <rPh sb="2" eb="5">
      <t>イッチョウメ</t>
    </rPh>
    <phoneticPr fontId="2"/>
  </si>
  <si>
    <t>伊草二丁目</t>
    <rPh sb="0" eb="2">
      <t>イグサ</t>
    </rPh>
    <rPh sb="2" eb="5">
      <t>ニチョウメ</t>
    </rPh>
    <phoneticPr fontId="2"/>
  </si>
  <si>
    <t>資料：企画経営課(経済センサス-活動調査（令和３年６月１日現在））</t>
    <rPh sb="9" eb="11">
      <t>ケイザイ</t>
    </rPh>
    <rPh sb="16" eb="18">
      <t>カツドウ</t>
    </rPh>
    <rPh sb="18" eb="20">
      <t>チョウサ</t>
    </rPh>
    <rPh sb="21" eb="23">
      <t>レイワ</t>
    </rPh>
    <rPh sb="24" eb="25">
      <t>ネン</t>
    </rPh>
    <rPh sb="26" eb="27">
      <t>ガツ</t>
    </rPh>
    <phoneticPr fontId="2"/>
  </si>
  <si>
    <t>注）「事業所数」は事業内容不詳の事業所を除く。</t>
    <rPh sb="0" eb="1">
      <t>チュウ</t>
    </rPh>
    <phoneticPr fontId="2"/>
  </si>
  <si>
    <t>４－５　県内各市の事業所数及び従業者数（民営）</t>
    <rPh sb="20" eb="22">
      <t>ミンエイ</t>
    </rPh>
    <phoneticPr fontId="2"/>
  </si>
  <si>
    <t>市   名</t>
  </si>
  <si>
    <t>事  業  所  数　(事業内容不詳含む）</t>
    <rPh sb="12" eb="14">
      <t>ジギョウ</t>
    </rPh>
    <rPh sb="14" eb="16">
      <t>ナイヨウ</t>
    </rPh>
    <rPh sb="16" eb="18">
      <t>フショウ</t>
    </rPh>
    <rPh sb="18" eb="19">
      <t>フク</t>
    </rPh>
    <phoneticPr fontId="2"/>
  </si>
  <si>
    <t>従　 業　 者　 数　（民　営）</t>
    <rPh sb="12" eb="13">
      <t>ミン</t>
    </rPh>
    <rPh sb="14" eb="15">
      <t>エイ</t>
    </rPh>
    <phoneticPr fontId="2"/>
  </si>
  <si>
    <t>増加数</t>
  </si>
  <si>
    <t>増加率　（％）</t>
  </si>
  <si>
    <t>平成28年
（人）</t>
    <phoneticPr fontId="2"/>
  </si>
  <si>
    <t>令和３年
（人）</t>
    <rPh sb="0" eb="2">
      <t>レイワ</t>
    </rPh>
    <phoneticPr fontId="2"/>
  </si>
  <si>
    <t>県計</t>
    <rPh sb="0" eb="1">
      <t>ケン</t>
    </rPh>
    <rPh sb="1" eb="2">
      <t>ケイ</t>
    </rPh>
    <phoneticPr fontId="2"/>
  </si>
  <si>
    <t>市部計</t>
    <rPh sb="0" eb="1">
      <t>シ</t>
    </rPh>
    <rPh sb="1" eb="2">
      <t>ブ</t>
    </rPh>
    <rPh sb="2" eb="3">
      <t>ケイ</t>
    </rPh>
    <phoneticPr fontId="2"/>
  </si>
  <si>
    <t>郡部計</t>
    <rPh sb="0" eb="1">
      <t>グン</t>
    </rPh>
    <rPh sb="1" eb="2">
      <t>ブ</t>
    </rPh>
    <rPh sb="2" eb="3">
      <t>ケイ</t>
    </rPh>
    <phoneticPr fontId="2"/>
  </si>
  <si>
    <t>さいたま市</t>
  </si>
  <si>
    <t>川越市</t>
  </si>
  <si>
    <t xml:space="preserve">熊谷市    </t>
  </si>
  <si>
    <t>川口市</t>
  </si>
  <si>
    <t>行田市</t>
    <rPh sb="0" eb="3">
      <t>ギョウダシ</t>
    </rPh>
    <phoneticPr fontId="2"/>
  </si>
  <si>
    <t>秩父市</t>
    <rPh sb="0" eb="2">
      <t>チチブ</t>
    </rPh>
    <phoneticPr fontId="2"/>
  </si>
  <si>
    <t>所沢市</t>
  </si>
  <si>
    <t>飯能市</t>
  </si>
  <si>
    <t>加須市</t>
  </si>
  <si>
    <t>本庄市</t>
  </si>
  <si>
    <t>東松山市</t>
    <rPh sb="0" eb="4">
      <t>ヒガシマツヤマシ</t>
    </rPh>
    <phoneticPr fontId="2"/>
  </si>
  <si>
    <t xml:space="preserve">春 日 部 市  </t>
  </si>
  <si>
    <t>狭山市</t>
    <rPh sb="0" eb="3">
      <t>サヤマシ</t>
    </rPh>
    <phoneticPr fontId="2"/>
  </si>
  <si>
    <t>羽生市</t>
    <rPh sb="0" eb="3">
      <t>ハニュウシ</t>
    </rPh>
    <phoneticPr fontId="2"/>
  </si>
  <si>
    <t>鴻巣市</t>
    <rPh sb="0" eb="3">
      <t>コウノスシ</t>
    </rPh>
    <phoneticPr fontId="2"/>
  </si>
  <si>
    <t>深谷市</t>
    <rPh sb="0" eb="3">
      <t>フカヤシ</t>
    </rPh>
    <phoneticPr fontId="2"/>
  </si>
  <si>
    <t>上尾市</t>
    <rPh sb="0" eb="3">
      <t>アゲオシ</t>
    </rPh>
    <phoneticPr fontId="2"/>
  </si>
  <si>
    <t>草加市</t>
    <rPh sb="0" eb="3">
      <t>ソウカシ</t>
    </rPh>
    <phoneticPr fontId="2"/>
  </si>
  <si>
    <t>越谷市</t>
    <rPh sb="0" eb="3">
      <t>コシガヤシ</t>
    </rPh>
    <phoneticPr fontId="2"/>
  </si>
  <si>
    <t>蕨市</t>
    <rPh sb="0" eb="2">
      <t>ワラビシ</t>
    </rPh>
    <phoneticPr fontId="2"/>
  </si>
  <si>
    <t>戸田市</t>
    <rPh sb="0" eb="2">
      <t>トダ</t>
    </rPh>
    <rPh sb="2" eb="3">
      <t>シ</t>
    </rPh>
    <phoneticPr fontId="2"/>
  </si>
  <si>
    <t>入間市</t>
    <rPh sb="0" eb="3">
      <t>イルマシ</t>
    </rPh>
    <phoneticPr fontId="2"/>
  </si>
  <si>
    <t>朝霞市</t>
    <rPh sb="0" eb="3">
      <t>アサカシ</t>
    </rPh>
    <phoneticPr fontId="2"/>
  </si>
  <si>
    <t>志木市</t>
    <rPh sb="0" eb="3">
      <t>シキシ</t>
    </rPh>
    <phoneticPr fontId="2"/>
  </si>
  <si>
    <t>和光市</t>
    <rPh sb="0" eb="3">
      <t>ワコウシ</t>
    </rPh>
    <phoneticPr fontId="2"/>
  </si>
  <si>
    <t>新座市</t>
    <rPh sb="0" eb="3">
      <t>ニイザシ</t>
    </rPh>
    <phoneticPr fontId="2"/>
  </si>
  <si>
    <t>桶川市</t>
    <rPh sb="0" eb="3">
      <t>オケガワシ</t>
    </rPh>
    <phoneticPr fontId="2"/>
  </si>
  <si>
    <t>久喜市</t>
    <rPh sb="0" eb="3">
      <t>クキシ</t>
    </rPh>
    <phoneticPr fontId="2"/>
  </si>
  <si>
    <t>北本市</t>
    <rPh sb="0" eb="2">
      <t>キタモト</t>
    </rPh>
    <rPh sb="2" eb="3">
      <t>シ</t>
    </rPh>
    <phoneticPr fontId="2"/>
  </si>
  <si>
    <t>八潮市</t>
    <rPh sb="0" eb="3">
      <t>ヤシオシ</t>
    </rPh>
    <phoneticPr fontId="2"/>
  </si>
  <si>
    <t>富士見市</t>
    <rPh sb="0" eb="4">
      <t>フジミシ</t>
    </rPh>
    <phoneticPr fontId="2"/>
  </si>
  <si>
    <t>三郷市</t>
    <rPh sb="0" eb="3">
      <t>ミサトシ</t>
    </rPh>
    <phoneticPr fontId="2"/>
  </si>
  <si>
    <t>蓮田市</t>
    <rPh sb="0" eb="3">
      <t>ハスダシ</t>
    </rPh>
    <phoneticPr fontId="2"/>
  </si>
  <si>
    <t>坂戸市</t>
    <rPh sb="0" eb="2">
      <t>サカド</t>
    </rPh>
    <rPh sb="2" eb="3">
      <t>シ</t>
    </rPh>
    <phoneticPr fontId="2"/>
  </si>
  <si>
    <t>幸手市</t>
    <rPh sb="0" eb="3">
      <t>サッテシ</t>
    </rPh>
    <phoneticPr fontId="2"/>
  </si>
  <si>
    <t>鶴ヶ島市</t>
    <rPh sb="0" eb="4">
      <t>ツルガシマシ</t>
    </rPh>
    <phoneticPr fontId="2"/>
  </si>
  <si>
    <t>日高市</t>
    <rPh sb="0" eb="3">
      <t>ヒダカシ</t>
    </rPh>
    <phoneticPr fontId="2"/>
  </si>
  <si>
    <t>吉川市</t>
    <rPh sb="0" eb="3">
      <t>ヨシカワシ</t>
    </rPh>
    <phoneticPr fontId="2"/>
  </si>
  <si>
    <t>ふじみ野市</t>
    <rPh sb="3" eb="5">
      <t>ノシ</t>
    </rPh>
    <phoneticPr fontId="2"/>
  </si>
  <si>
    <t>白岡市</t>
    <rPh sb="0" eb="2">
      <t>シラオカ</t>
    </rPh>
    <rPh sb="2" eb="3">
      <t>シ</t>
    </rPh>
    <phoneticPr fontId="2"/>
  </si>
  <si>
    <t>資料：企画経営課（平成28年経済センサス-活動調査(６月１日現在）、令和３年経済センサス-活動調査（６月１日現在））</t>
    <rPh sb="9" eb="11">
      <t>ヘイセイ</t>
    </rPh>
    <rPh sb="13" eb="14">
      <t>ネン</t>
    </rPh>
    <rPh sb="14" eb="16">
      <t>ケイザイ</t>
    </rPh>
    <rPh sb="21" eb="23">
      <t>カツドウ</t>
    </rPh>
    <rPh sb="23" eb="25">
      <t>チョウサ</t>
    </rPh>
    <rPh sb="24" eb="25">
      <t>キチョウ</t>
    </rPh>
    <rPh sb="27" eb="28">
      <t>ガツ</t>
    </rPh>
    <rPh sb="29" eb="30">
      <t>ニチ</t>
    </rPh>
    <rPh sb="30" eb="32">
      <t>ゲンザイ</t>
    </rPh>
    <rPh sb="34" eb="36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</si>
</sst>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#,##0_ "/>
    <numFmt numFmtId="177" formatCode="#,##0;&quot;△ &quot;#,##0"/>
    <numFmt numFmtId="178" formatCode="#,##0_);[Red]\(#,##0\)"/>
    <numFmt numFmtId="179" formatCode="0.0%"/>
    <numFmt numFmtId="180" formatCode="#,##0.0;&quot;△ &quot;#,##0.0"/>
  </numFmts>
  <fonts count="3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u/>
      <sz val="8.25"/>
      <color indexed="12"/>
      <name val="ＭＳ Ｐゴシック"/>
      <family val="3"/>
      <charset val="128"/>
    </font>
    <font>
      <u/>
      <sz val="11"/>
      <color indexed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name val="ＭＳ Ｐ明朝"/>
      <family val="1"/>
      <charset val="128"/>
    </font>
    <font>
      <u/>
      <sz val="10"/>
      <color indexed="12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10"/>
      <name val="ＭＳ Ｐ明朝"/>
      <family val="1"/>
      <charset val="128"/>
    </font>
    <font>
      <sz val="10"/>
      <color theme="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8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b/>
      <sz val="20"/>
      <name val="ＭＳ Ｐ明朝"/>
      <family val="1"/>
      <charset val="128"/>
    </font>
    <font>
      <b/>
      <sz val="22"/>
      <name val="ＭＳ Ｐ明朝"/>
      <family val="1"/>
      <charset val="128"/>
    </font>
    <font>
      <b/>
      <sz val="26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b/>
      <sz val="20"/>
      <color rgb="FFFFFF00"/>
      <name val="ＭＳ Ｐ明朝"/>
      <family val="1"/>
      <charset val="128"/>
    </font>
    <font>
      <sz val="20"/>
      <name val="ＭＳ Ｐ明朝"/>
      <family val="1"/>
      <charset val="128"/>
    </font>
    <font>
      <sz val="13"/>
      <color rgb="FFFF0000"/>
      <name val="ＭＳ Ｐ明朝"/>
      <family val="1"/>
      <charset val="128"/>
    </font>
    <font>
      <sz val="13"/>
      <name val="ＭＳ Ｐ明朝"/>
      <family val="1"/>
      <charset val="128"/>
    </font>
    <font>
      <sz val="13"/>
      <color rgb="FF0000FF"/>
      <name val="ＭＳ Ｐ明朝"/>
      <family val="1"/>
      <charset val="128"/>
    </font>
    <font>
      <sz val="10"/>
      <color theme="1"/>
      <name val="ＭＳ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28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213">
    <xf numFmtId="0" fontId="0" fillId="0" borderId="0" xfId="0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4" fillId="0" borderId="0" xfId="0" applyFont="1"/>
    <xf numFmtId="0" fontId="4" fillId="0" borderId="0" xfId="0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/>
    </xf>
    <xf numFmtId="177" fontId="5" fillId="0" borderId="3" xfId="0" applyNumberFormat="1" applyFont="1" applyBorder="1" applyAlignment="1">
      <alignment vertical="center" shrinkToFit="1"/>
    </xf>
    <xf numFmtId="177" fontId="5" fillId="0" borderId="0" xfId="0" applyNumberFormat="1" applyFont="1" applyAlignment="1">
      <alignment vertical="center" shrinkToFit="1"/>
    </xf>
    <xf numFmtId="177" fontId="5" fillId="0" borderId="0" xfId="0" applyNumberFormat="1" applyFont="1" applyAlignment="1">
      <alignment horizontal="right" vertical="center" shrinkToFit="1"/>
    </xf>
    <xf numFmtId="0" fontId="8" fillId="0" borderId="0" xfId="2" applyFont="1" applyFill="1" applyAlignment="1" applyProtection="1">
      <alignment vertical="center"/>
    </xf>
    <xf numFmtId="178" fontId="9" fillId="0" borderId="0" xfId="0" applyNumberFormat="1" applyFont="1"/>
    <xf numFmtId="0" fontId="10" fillId="0" borderId="0" xfId="0" applyFont="1" applyAlignment="1">
      <alignment horizontal="left"/>
    </xf>
    <xf numFmtId="178" fontId="11" fillId="0" borderId="0" xfId="0" applyNumberFormat="1" applyFont="1"/>
    <xf numFmtId="0" fontId="9" fillId="0" borderId="0" xfId="0" applyFont="1"/>
    <xf numFmtId="0" fontId="11" fillId="0" borderId="0" xfId="0" applyFont="1"/>
    <xf numFmtId="0" fontId="12" fillId="0" borderId="0" xfId="2" applyFont="1" applyBorder="1" applyAlignment="1" applyProtection="1"/>
    <xf numFmtId="0" fontId="5" fillId="0" borderId="0" xfId="0" applyFont="1" applyAlignment="1">
      <alignment horizontal="center"/>
    </xf>
    <xf numFmtId="178" fontId="5" fillId="0" borderId="0" xfId="0" applyNumberFormat="1" applyFont="1" applyAlignment="1">
      <alignment horizontal="right" shrinkToFit="1"/>
    </xf>
    <xf numFmtId="0" fontId="5" fillId="0" borderId="0" xfId="0" applyFont="1"/>
    <xf numFmtId="178" fontId="5" fillId="2" borderId="5" xfId="0" applyNumberFormat="1" applyFont="1" applyFill="1" applyBorder="1" applyAlignment="1">
      <alignment horizontal="center" vertical="center"/>
    </xf>
    <xf numFmtId="178" fontId="5" fillId="2" borderId="6" xfId="0" applyNumberFormat="1" applyFont="1" applyFill="1" applyBorder="1" applyAlignment="1">
      <alignment horizontal="center" vertical="center"/>
    </xf>
    <xf numFmtId="178" fontId="13" fillId="2" borderId="5" xfId="0" applyNumberFormat="1" applyFont="1" applyFill="1" applyBorder="1" applyAlignment="1">
      <alignment horizontal="center" vertical="center"/>
    </xf>
    <xf numFmtId="178" fontId="13" fillId="2" borderId="6" xfId="0" applyNumberFormat="1" applyFont="1" applyFill="1" applyBorder="1" applyAlignment="1">
      <alignment horizontal="center" vertical="center"/>
    </xf>
    <xf numFmtId="177" fontId="13" fillId="0" borderId="3" xfId="0" applyNumberFormat="1" applyFont="1" applyBorder="1" applyAlignment="1">
      <alignment vertical="center"/>
    </xf>
    <xf numFmtId="0" fontId="14" fillId="0" borderId="0" xfId="0" applyFont="1"/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vertical="center" shrinkToFit="1"/>
    </xf>
    <xf numFmtId="177" fontId="5" fillId="0" borderId="0" xfId="0" applyNumberFormat="1" applyFont="1" applyAlignment="1">
      <alignment horizontal="right" vertical="center"/>
    </xf>
    <xf numFmtId="177" fontId="5" fillId="0" borderId="0" xfId="0" applyNumberFormat="1" applyFont="1" applyAlignment="1">
      <alignment vertical="center"/>
    </xf>
    <xf numFmtId="177" fontId="13" fillId="0" borderId="0" xfId="0" applyNumberFormat="1" applyFont="1" applyAlignment="1">
      <alignment vertical="center"/>
    </xf>
    <xf numFmtId="177" fontId="5" fillId="0" borderId="0" xfId="1" applyNumberFormat="1" applyFont="1" applyBorder="1" applyAlignment="1" applyProtection="1">
      <alignment horizontal="right" vertical="center"/>
      <protection locked="0"/>
    </xf>
    <xf numFmtId="177" fontId="13" fillId="0" borderId="0" xfId="1" applyNumberFormat="1" applyFont="1" applyBorder="1" applyAlignment="1" applyProtection="1">
      <alignment horizontal="right" vertical="center"/>
      <protection locked="0"/>
    </xf>
    <xf numFmtId="177" fontId="5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177" fontId="5" fillId="0" borderId="0" xfId="1" applyNumberFormat="1" applyFont="1" applyAlignment="1">
      <alignment horizontal="right" vertical="center"/>
    </xf>
    <xf numFmtId="177" fontId="5" fillId="0" borderId="0" xfId="1" applyNumberFormat="1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vertical="center" shrinkToFit="1"/>
    </xf>
    <xf numFmtId="177" fontId="5" fillId="0" borderId="7" xfId="1" applyNumberFormat="1" applyFont="1" applyBorder="1" applyAlignment="1">
      <alignment vertical="center"/>
    </xf>
    <xf numFmtId="177" fontId="13" fillId="0" borderId="7" xfId="1" applyNumberFormat="1" applyFont="1" applyBorder="1" applyAlignment="1">
      <alignment vertical="center"/>
    </xf>
    <xf numFmtId="178" fontId="5" fillId="0" borderId="0" xfId="0" applyNumberFormat="1" applyFont="1"/>
    <xf numFmtId="0" fontId="10" fillId="0" borderId="0" xfId="0" applyFont="1"/>
    <xf numFmtId="178" fontId="14" fillId="0" borderId="0" xfId="0" applyNumberFormat="1" applyFont="1"/>
    <xf numFmtId="178" fontId="5" fillId="0" borderId="0" xfId="0" applyNumberFormat="1" applyFont="1" applyAlignment="1">
      <alignment horizontal="right"/>
    </xf>
    <xf numFmtId="178" fontId="5" fillId="2" borderId="9" xfId="0" applyNumberFormat="1" applyFont="1" applyFill="1" applyBorder="1" applyAlignment="1">
      <alignment horizontal="center" vertical="center"/>
    </xf>
    <xf numFmtId="9" fontId="13" fillId="0" borderId="0" xfId="0" applyNumberFormat="1" applyFont="1" applyAlignment="1">
      <alignment vertical="center"/>
    </xf>
    <xf numFmtId="179" fontId="5" fillId="0" borderId="0" xfId="0" applyNumberFormat="1" applyFont="1" applyAlignment="1">
      <alignment vertical="center"/>
    </xf>
    <xf numFmtId="179" fontId="13" fillId="0" borderId="0" xfId="0" applyNumberFormat="1" applyFont="1" applyAlignment="1">
      <alignment vertical="center"/>
    </xf>
    <xf numFmtId="179" fontId="5" fillId="0" borderId="0" xfId="1" applyNumberFormat="1" applyFont="1" applyBorder="1" applyAlignment="1" applyProtection="1">
      <alignment horizontal="right" vertical="center"/>
      <protection locked="0"/>
    </xf>
    <xf numFmtId="179" fontId="13" fillId="0" borderId="0" xfId="1" applyNumberFormat="1" applyFont="1" applyBorder="1" applyAlignment="1" applyProtection="1">
      <alignment horizontal="right" vertical="center"/>
      <protection locked="0"/>
    </xf>
    <xf numFmtId="179" fontId="5" fillId="0" borderId="7" xfId="0" applyNumberFormat="1" applyFont="1" applyBorder="1" applyAlignment="1">
      <alignment vertical="center"/>
    </xf>
    <xf numFmtId="179" fontId="13" fillId="0" borderId="7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178" fontId="11" fillId="0" borderId="0" xfId="0" applyNumberFormat="1" applyFont="1" applyAlignment="1">
      <alignment vertical="center"/>
    </xf>
    <xf numFmtId="0" fontId="5" fillId="0" borderId="0" xfId="0" applyFont="1" applyAlignment="1">
      <alignment horizontal="left"/>
    </xf>
    <xf numFmtId="178" fontId="5" fillId="0" borderId="0" xfId="0" applyNumberFormat="1" applyFont="1" applyAlignment="1">
      <alignment vertical="center"/>
    </xf>
    <xf numFmtId="0" fontId="11" fillId="0" borderId="0" xfId="0" applyFont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right"/>
    </xf>
    <xf numFmtId="0" fontId="18" fillId="0" borderId="0" xfId="0" applyFont="1"/>
    <xf numFmtId="0" fontId="12" fillId="0" borderId="0" xfId="2" applyFont="1" applyAlignment="1" applyProtection="1"/>
    <xf numFmtId="0" fontId="19" fillId="2" borderId="5" xfId="0" applyFont="1" applyFill="1" applyBorder="1" applyAlignment="1">
      <alignment horizontal="center" vertical="center" wrapText="1" shrinkToFit="1"/>
    </xf>
    <xf numFmtId="177" fontId="13" fillId="0" borderId="7" xfId="0" applyNumberFormat="1" applyFont="1" applyBorder="1" applyAlignment="1">
      <alignment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177" fontId="5" fillId="0" borderId="3" xfId="1" applyNumberFormat="1" applyFont="1" applyFill="1" applyBorder="1" applyAlignment="1" applyProtection="1">
      <alignment horizontal="right" vertical="center" shrinkToFit="1"/>
      <protection locked="0"/>
    </xf>
    <xf numFmtId="177" fontId="5" fillId="0" borderId="3" xfId="1" applyNumberFormat="1" applyFont="1" applyBorder="1" applyAlignment="1" applyProtection="1">
      <alignment horizontal="right" vertical="center" shrinkToFit="1"/>
      <protection locked="0"/>
    </xf>
    <xf numFmtId="177" fontId="5" fillId="0" borderId="3" xfId="0" applyNumberFormat="1" applyFont="1" applyBorder="1" applyAlignment="1">
      <alignment horizontal="right" vertical="center" shrinkToFit="1"/>
    </xf>
    <xf numFmtId="177" fontId="5" fillId="0" borderId="3" xfId="1" applyNumberFormat="1" applyFont="1" applyBorder="1" applyAlignment="1">
      <alignment vertical="center" shrinkToFit="1"/>
    </xf>
    <xf numFmtId="0" fontId="5" fillId="0" borderId="4" xfId="0" applyFont="1" applyBorder="1" applyAlignment="1">
      <alignment vertical="center"/>
    </xf>
    <xf numFmtId="177" fontId="5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5" fillId="0" borderId="0" xfId="1" applyNumberFormat="1" applyFont="1" applyBorder="1" applyAlignment="1">
      <alignment vertical="center" shrinkToFit="1"/>
    </xf>
    <xf numFmtId="177" fontId="5" fillId="0" borderId="0" xfId="1" applyNumberFormat="1" applyFont="1" applyBorder="1" applyAlignment="1">
      <alignment horizontal="right" vertical="center" shrinkToFit="1"/>
    </xf>
    <xf numFmtId="177" fontId="5" fillId="0" borderId="0" xfId="1" applyNumberFormat="1" applyFont="1" applyBorder="1" applyAlignment="1" applyProtection="1">
      <alignment horizontal="right" vertical="center" shrinkToFit="1"/>
      <protection locked="0"/>
    </xf>
    <xf numFmtId="0" fontId="5" fillId="0" borderId="4" xfId="0" applyFont="1" applyBorder="1" applyAlignment="1">
      <alignment vertical="center" wrapText="1"/>
    </xf>
    <xf numFmtId="177" fontId="5" fillId="0" borderId="0" xfId="1" applyNumberFormat="1" applyFont="1" applyFill="1" applyBorder="1" applyAlignment="1">
      <alignment vertical="center" shrinkToFit="1"/>
    </xf>
    <xf numFmtId="41" fontId="11" fillId="0" borderId="0" xfId="0" applyNumberFormat="1" applyFont="1"/>
    <xf numFmtId="0" fontId="5" fillId="0" borderId="4" xfId="0" applyFont="1" applyBorder="1" applyAlignment="1">
      <alignment vertical="center" wrapText="1" shrinkToFit="1"/>
    </xf>
    <xf numFmtId="177" fontId="5" fillId="0" borderId="7" xfId="0" applyNumberFormat="1" applyFont="1" applyBorder="1" applyAlignment="1">
      <alignment horizontal="right" vertical="center" shrinkToFit="1"/>
    </xf>
    <xf numFmtId="0" fontId="5" fillId="0" borderId="0" xfId="0" applyFont="1" applyAlignment="1">
      <alignment horizontal="right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vertical="center"/>
    </xf>
    <xf numFmtId="38" fontId="18" fillId="0" borderId="0" xfId="1" applyFont="1"/>
    <xf numFmtId="0" fontId="21" fillId="0" borderId="0" xfId="0" applyFont="1" applyAlignment="1">
      <alignment horizontal="centerContinuous"/>
    </xf>
    <xf numFmtId="0" fontId="22" fillId="0" borderId="0" xfId="0" applyFont="1" applyAlignment="1">
      <alignment horizontal="centerContinuous"/>
    </xf>
    <xf numFmtId="0" fontId="23" fillId="0" borderId="0" xfId="0" applyFont="1" applyAlignment="1">
      <alignment horizontal="centerContinuous"/>
    </xf>
    <xf numFmtId="0" fontId="21" fillId="0" borderId="0" xfId="0" applyFont="1"/>
    <xf numFmtId="0" fontId="8" fillId="0" borderId="0" xfId="2" applyFont="1" applyAlignment="1" applyProtection="1"/>
    <xf numFmtId="0" fontId="11" fillId="0" borderId="0" xfId="0" applyFont="1" applyAlignment="1">
      <alignment horizontal="right"/>
    </xf>
    <xf numFmtId="0" fontId="18" fillId="0" borderId="7" xfId="0" applyFont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24" fillId="2" borderId="9" xfId="0" applyFont="1" applyFill="1" applyBorder="1" applyAlignment="1">
      <alignment horizontal="center" vertical="center"/>
    </xf>
    <xf numFmtId="0" fontId="24" fillId="2" borderId="9" xfId="0" applyFont="1" applyFill="1" applyBorder="1" applyAlignment="1">
      <alignment horizontal="center" vertical="center" textRotation="255"/>
    </xf>
    <xf numFmtId="0" fontId="24" fillId="2" borderId="10" xfId="0" applyFont="1" applyFill="1" applyBorder="1" applyAlignment="1">
      <alignment horizontal="center" vertical="center" textRotation="255"/>
    </xf>
    <xf numFmtId="0" fontId="24" fillId="2" borderId="5" xfId="0" applyFont="1" applyFill="1" applyBorder="1" applyAlignment="1">
      <alignment horizontal="center" vertical="center" textRotation="255" wrapText="1"/>
    </xf>
    <xf numFmtId="0" fontId="24" fillId="2" borderId="5" xfId="0" applyFont="1" applyFill="1" applyBorder="1" applyAlignment="1">
      <alignment horizontal="center" vertical="center" textRotation="255"/>
    </xf>
    <xf numFmtId="0" fontId="24" fillId="2" borderId="9" xfId="0" applyFont="1" applyFill="1" applyBorder="1" applyAlignment="1">
      <alignment horizontal="center" vertical="center" textRotation="255" wrapText="1"/>
    </xf>
    <xf numFmtId="0" fontId="19" fillId="2" borderId="6" xfId="0" applyFont="1" applyFill="1" applyBorder="1" applyAlignment="1">
      <alignment horizontal="center" vertical="center" textRotation="255" wrapText="1"/>
    </xf>
    <xf numFmtId="0" fontId="24" fillId="2" borderId="9" xfId="0" applyFont="1" applyFill="1" applyBorder="1" applyAlignment="1">
      <alignment horizontal="center" vertical="center" shrinkToFit="1"/>
    </xf>
    <xf numFmtId="0" fontId="24" fillId="2" borderId="5" xfId="0" applyFont="1" applyFill="1" applyBorder="1" applyAlignment="1">
      <alignment horizontal="center" vertical="center" shrinkToFit="1"/>
    </xf>
    <xf numFmtId="0" fontId="24" fillId="2" borderId="5" xfId="0" applyFont="1" applyFill="1" applyBorder="1" applyAlignment="1">
      <alignment horizontal="center" vertical="center"/>
    </xf>
    <xf numFmtId="0" fontId="24" fillId="2" borderId="6" xfId="0" applyFont="1" applyFill="1" applyBorder="1" applyAlignment="1">
      <alignment horizontal="center" vertical="center"/>
    </xf>
    <xf numFmtId="0" fontId="16" fillId="0" borderId="0" xfId="0" applyFont="1"/>
    <xf numFmtId="0" fontId="25" fillId="0" borderId="16" xfId="0" applyFont="1" applyBorder="1" applyAlignment="1">
      <alignment horizontal="center" vertical="center"/>
    </xf>
    <xf numFmtId="177" fontId="25" fillId="0" borderId="17" xfId="0" applyNumberFormat="1" applyFont="1" applyBorder="1" applyAlignment="1">
      <alignment vertical="center" shrinkToFit="1"/>
    </xf>
    <xf numFmtId="0" fontId="24" fillId="0" borderId="18" xfId="0" applyFont="1" applyBorder="1" applyAlignment="1">
      <alignment vertical="center" shrinkToFit="1"/>
    </xf>
    <xf numFmtId="177" fontId="24" fillId="0" borderId="19" xfId="0" applyNumberFormat="1" applyFont="1" applyBorder="1" applyAlignment="1">
      <alignment horizontal="right" vertical="center" shrinkToFit="1"/>
    </xf>
    <xf numFmtId="0" fontId="24" fillId="0" borderId="4" xfId="0" applyFont="1" applyBorder="1" applyAlignment="1">
      <alignment vertical="center" shrinkToFit="1"/>
    </xf>
    <xf numFmtId="177" fontId="24" fillId="0" borderId="0" xfId="0" applyNumberFormat="1" applyFont="1" applyAlignment="1">
      <alignment horizontal="right" vertical="center" shrinkToFit="1"/>
    </xf>
    <xf numFmtId="0" fontId="24" fillId="0" borderId="8" xfId="0" applyFont="1" applyBorder="1" applyAlignment="1">
      <alignment vertical="center" shrinkToFit="1"/>
    </xf>
    <xf numFmtId="177" fontId="24" fillId="0" borderId="7" xfId="0" applyNumberFormat="1" applyFont="1" applyBorder="1" applyAlignment="1">
      <alignment horizontal="right" vertical="center" shrinkToFit="1"/>
    </xf>
    <xf numFmtId="0" fontId="24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6" fillId="0" borderId="0" xfId="0" applyFont="1"/>
    <xf numFmtId="41" fontId="27" fillId="0" borderId="0" xfId="0" applyNumberFormat="1" applyFont="1"/>
    <xf numFmtId="0" fontId="27" fillId="0" borderId="0" xfId="0" applyFont="1"/>
    <xf numFmtId="0" fontId="28" fillId="0" borderId="0" xfId="0" applyFont="1"/>
    <xf numFmtId="0" fontId="29" fillId="0" borderId="0" xfId="0" applyFont="1"/>
    <xf numFmtId="0" fontId="30" fillId="0" borderId="0" xfId="0" applyFont="1"/>
    <xf numFmtId="0" fontId="18" fillId="0" borderId="0" xfId="0" applyFont="1" applyProtection="1">
      <protection locked="0"/>
    </xf>
    <xf numFmtId="38" fontId="13" fillId="0" borderId="0" xfId="1" applyFont="1" applyBorder="1" applyAlignment="1">
      <alignment horizontal="distributed" vertical="center"/>
    </xf>
    <xf numFmtId="177" fontId="13" fillId="0" borderId="0" xfId="1" applyNumberFormat="1" applyFont="1" applyBorder="1" applyAlignment="1">
      <alignment vertical="center" shrinkToFit="1"/>
    </xf>
    <xf numFmtId="180" fontId="13" fillId="0" borderId="0" xfId="0" applyNumberFormat="1" applyFont="1" applyAlignment="1">
      <alignment vertical="center" shrinkToFit="1"/>
    </xf>
    <xf numFmtId="0" fontId="16" fillId="0" borderId="0" xfId="0" applyFont="1" applyProtection="1">
      <protection locked="0"/>
    </xf>
    <xf numFmtId="177" fontId="13" fillId="0" borderId="0" xfId="0" applyNumberFormat="1" applyFont="1" applyAlignment="1" applyProtection="1">
      <alignment vertical="center" shrinkToFit="1"/>
      <protection locked="0"/>
    </xf>
    <xf numFmtId="38" fontId="13" fillId="0" borderId="7" xfId="1" applyFont="1" applyBorder="1" applyAlignment="1">
      <alignment horizontal="distributed" vertical="center"/>
    </xf>
    <xf numFmtId="177" fontId="13" fillId="0" borderId="7" xfId="1" applyNumberFormat="1" applyFont="1" applyBorder="1" applyAlignment="1">
      <alignment vertical="center" shrinkToFit="1"/>
    </xf>
    <xf numFmtId="180" fontId="13" fillId="0" borderId="7" xfId="0" applyNumberFormat="1" applyFont="1" applyBorder="1" applyAlignment="1">
      <alignment vertical="center" shrinkToFit="1"/>
    </xf>
    <xf numFmtId="38" fontId="5" fillId="0" borderId="0" xfId="1" applyFont="1" applyBorder="1" applyAlignment="1">
      <alignment horizontal="distributed" vertical="center"/>
    </xf>
    <xf numFmtId="180" fontId="5" fillId="0" borderId="0" xfId="0" applyNumberFormat="1" applyFont="1" applyAlignment="1">
      <alignment vertical="center" shrinkToFit="1"/>
    </xf>
    <xf numFmtId="38" fontId="5" fillId="0" borderId="19" xfId="1" applyFont="1" applyBorder="1" applyAlignment="1">
      <alignment horizontal="distributed" vertical="center"/>
    </xf>
    <xf numFmtId="177" fontId="5" fillId="0" borderId="19" xfId="1" applyNumberFormat="1" applyFont="1" applyBorder="1" applyAlignment="1">
      <alignment vertical="center" shrinkToFit="1"/>
    </xf>
    <xf numFmtId="180" fontId="5" fillId="0" borderId="19" xfId="0" applyNumberFormat="1" applyFont="1" applyBorder="1" applyAlignment="1">
      <alignment vertical="center" shrinkToFit="1"/>
    </xf>
    <xf numFmtId="38" fontId="5" fillId="0" borderId="27" xfId="1" applyFont="1" applyBorder="1" applyAlignment="1">
      <alignment horizontal="distributed" vertical="center"/>
    </xf>
    <xf numFmtId="177" fontId="5" fillId="0" borderId="27" xfId="1" applyNumberFormat="1" applyFont="1" applyBorder="1" applyAlignment="1">
      <alignment vertical="center" shrinkToFit="1"/>
    </xf>
    <xf numFmtId="180" fontId="5" fillId="0" borderId="27" xfId="0" applyNumberFormat="1" applyFont="1" applyBorder="1" applyAlignment="1">
      <alignment vertical="center" shrinkToFit="1"/>
    </xf>
    <xf numFmtId="49" fontId="31" fillId="4" borderId="0" xfId="0" applyNumberFormat="1" applyFont="1" applyFill="1" applyAlignment="1">
      <alignment horizontal="left" vertical="top"/>
    </xf>
    <xf numFmtId="37" fontId="31" fillId="0" borderId="0" xfId="0" applyNumberFormat="1" applyFont="1" applyAlignment="1">
      <alignment horizontal="right" vertical="top"/>
    </xf>
    <xf numFmtId="49" fontId="31" fillId="4" borderId="0" xfId="0" applyNumberFormat="1" applyFont="1" applyFill="1" applyAlignment="1">
      <alignment horizontal="right" vertical="top"/>
    </xf>
    <xf numFmtId="38" fontId="13" fillId="0" borderId="27" xfId="1" applyFont="1" applyBorder="1" applyAlignment="1">
      <alignment horizontal="distributed" vertical="center"/>
    </xf>
    <xf numFmtId="177" fontId="13" fillId="0" borderId="27" xfId="1" applyNumberFormat="1" applyFont="1" applyBorder="1" applyAlignment="1">
      <alignment vertical="center" shrinkToFit="1"/>
    </xf>
    <xf numFmtId="180" fontId="13" fillId="0" borderId="27" xfId="0" applyNumberFormat="1" applyFont="1" applyBorder="1" applyAlignment="1">
      <alignment vertical="center" shrinkToFit="1"/>
    </xf>
    <xf numFmtId="38" fontId="5" fillId="0" borderId="7" xfId="1" applyFont="1" applyBorder="1" applyAlignment="1">
      <alignment horizontal="distributed" vertical="center"/>
    </xf>
    <xf numFmtId="177" fontId="5" fillId="0" borderId="7" xfId="1" applyNumberFormat="1" applyFont="1" applyBorder="1" applyAlignment="1">
      <alignment vertical="center" shrinkToFit="1"/>
    </xf>
    <xf numFmtId="180" fontId="5" fillId="0" borderId="7" xfId="0" applyNumberFormat="1" applyFont="1" applyBorder="1" applyAlignment="1">
      <alignment vertical="center" shrinkToFit="1"/>
    </xf>
    <xf numFmtId="0" fontId="24" fillId="0" borderId="0" xfId="0" applyFont="1" applyAlignment="1">
      <alignment horizontal="left" vertical="center"/>
    </xf>
    <xf numFmtId="180" fontId="5" fillId="0" borderId="0" xfId="0" applyNumberFormat="1" applyFont="1"/>
    <xf numFmtId="38" fontId="5" fillId="0" borderId="0" xfId="1" applyFont="1" applyBorder="1" applyAlignment="1"/>
    <xf numFmtId="177" fontId="5" fillId="0" borderId="0" xfId="1" applyNumberFormat="1" applyFont="1" applyBorder="1" applyAlignment="1"/>
    <xf numFmtId="0" fontId="5" fillId="0" borderId="0" xfId="0" applyFont="1" applyProtection="1">
      <protection locked="0"/>
    </xf>
    <xf numFmtId="0" fontId="18" fillId="0" borderId="0" xfId="0" quotePrefix="1" applyFont="1"/>
    <xf numFmtId="0" fontId="5" fillId="0" borderId="0" xfId="0" applyFont="1" applyAlignment="1">
      <alignment horizontal="distributed" vertical="center" shrinkToFit="1"/>
    </xf>
    <xf numFmtId="0" fontId="6" fillId="0" borderId="0" xfId="0" applyFont="1" applyAlignment="1">
      <alignment horizontal="distributed" vertical="center" shrinkToFit="1"/>
    </xf>
    <xf numFmtId="0" fontId="5" fillId="0" borderId="0" xfId="0" applyFont="1" applyAlignment="1">
      <alignment horizontal="left" vertical="center" shrinkToFit="1"/>
    </xf>
    <xf numFmtId="178" fontId="5" fillId="2" borderId="9" xfId="0" applyNumberFormat="1" applyFont="1" applyFill="1" applyBorder="1" applyAlignment="1">
      <alignment horizontal="center" vertical="center"/>
    </xf>
    <xf numFmtId="178" fontId="5" fillId="2" borderId="6" xfId="0" applyNumberFormat="1" applyFont="1" applyFill="1" applyBorder="1" applyAlignment="1">
      <alignment horizontal="center" vertical="center"/>
    </xf>
    <xf numFmtId="178" fontId="13" fillId="2" borderId="5" xfId="0" applyNumberFormat="1" applyFont="1" applyFill="1" applyBorder="1" applyAlignment="1">
      <alignment horizontal="center" vertical="center"/>
    </xf>
    <xf numFmtId="178" fontId="13" fillId="2" borderId="6" xfId="0" applyNumberFormat="1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178" fontId="5" fillId="2" borderId="5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right" vertical="center"/>
    </xf>
    <xf numFmtId="49" fontId="5" fillId="0" borderId="4" xfId="0" applyNumberFormat="1" applyFont="1" applyBorder="1" applyAlignment="1">
      <alignment horizontal="right" vertical="center"/>
    </xf>
    <xf numFmtId="49" fontId="13" fillId="0" borderId="7" xfId="0" applyNumberFormat="1" applyFont="1" applyBorder="1" applyAlignment="1">
      <alignment horizontal="right" vertical="center"/>
    </xf>
    <xf numFmtId="49" fontId="13" fillId="0" borderId="8" xfId="0" applyNumberFormat="1" applyFont="1" applyBorder="1" applyAlignment="1">
      <alignment horizontal="right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49" fontId="5" fillId="0" borderId="3" xfId="0" applyNumberFormat="1" applyFont="1" applyBorder="1" applyAlignment="1">
      <alignment horizontal="right" vertical="center"/>
    </xf>
    <xf numFmtId="49" fontId="5" fillId="0" borderId="2" xfId="0" applyNumberFormat="1" applyFont="1" applyBorder="1" applyAlignment="1">
      <alignment horizontal="right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5" fillId="2" borderId="15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right"/>
    </xf>
    <xf numFmtId="0" fontId="5" fillId="3" borderId="6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2" borderId="22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shrinkToFit="1"/>
    </xf>
    <xf numFmtId="0" fontId="5" fillId="2" borderId="12" xfId="0" applyFont="1" applyFill="1" applyBorder="1" applyAlignment="1">
      <alignment horizontal="center" vertical="center" shrinkToFit="1"/>
    </xf>
    <xf numFmtId="0" fontId="5" fillId="2" borderId="13" xfId="0" applyFont="1" applyFill="1" applyBorder="1" applyAlignment="1">
      <alignment horizontal="center" vertical="center" shrinkToFi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 shrinkToFi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0</xdr:rowOff>
    </xdr:from>
    <xdr:to>
      <xdr:col>15</xdr:col>
      <xdr:colOff>0</xdr:colOff>
      <xdr:row>28</xdr:row>
      <xdr:rowOff>0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FE9C65DA-61B8-752E-AC9C-70F87F9D3A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0391" y="1035326"/>
          <a:ext cx="6460435" cy="4174435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14</xdr:col>
      <xdr:colOff>496955</xdr:colOff>
      <xdr:row>56</xdr:row>
      <xdr:rowOff>46908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B43D2D3F-2941-1188-5859-3B20EC2338F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7900"/>
        <a:stretch/>
      </xdr:blipFill>
      <xdr:spPr>
        <a:xfrm>
          <a:off x="480391" y="5557630"/>
          <a:ext cx="6460434" cy="4569213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41FD9-77A8-41CA-B513-134F23A42557}">
  <sheetPr>
    <tabColor rgb="FFFF0000"/>
  </sheetPr>
  <dimension ref="C1:Z57"/>
  <sheetViews>
    <sheetView tabSelected="1" view="pageBreakPreview" zoomScale="115" zoomScaleNormal="100" zoomScaleSheetLayoutView="115" workbookViewId="0"/>
  </sheetViews>
  <sheetFormatPr defaultRowHeight="13.5"/>
  <cols>
    <col min="1" max="2" width="3.125" style="1" customWidth="1"/>
    <col min="3" max="15" width="6.5" style="1" customWidth="1"/>
    <col min="16" max="16" width="3.125" style="1" customWidth="1"/>
    <col min="17" max="17" width="9" style="1"/>
    <col min="18" max="18" width="32.375" style="1" bestFit="1" customWidth="1"/>
    <col min="19" max="16384" width="9" style="1"/>
  </cols>
  <sheetData>
    <row r="1" spans="3:22" ht="14.25" thickBot="1"/>
    <row r="2" spans="3:22" ht="39.75" customHeight="1" thickTop="1" thickBot="1">
      <c r="C2" s="2" t="s">
        <v>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3:22" ht="13.5" customHeight="1" thickTop="1"/>
    <row r="4" spans="3:22" ht="13.5" customHeight="1"/>
    <row r="5" spans="3:22" ht="13.5" customHeight="1"/>
    <row r="6" spans="3:22">
      <c r="Q6" s="4"/>
      <c r="R6" s="5"/>
      <c r="S6" s="5"/>
      <c r="T6" s="5"/>
      <c r="U6" s="5"/>
      <c r="V6" s="5"/>
    </row>
    <row r="7" spans="3:22">
      <c r="Q7" s="5"/>
      <c r="R7" s="6"/>
      <c r="S7" s="6"/>
      <c r="T7" s="6"/>
      <c r="U7" s="6"/>
      <c r="V7" s="6"/>
    </row>
    <row r="8" spans="3:22">
      <c r="Q8" s="5"/>
      <c r="R8" s="7"/>
      <c r="S8" s="7"/>
      <c r="T8" s="7"/>
      <c r="U8" s="7"/>
      <c r="V8" s="7"/>
    </row>
    <row r="30" spans="18:26">
      <c r="S30" s="8"/>
      <c r="T30" s="8"/>
      <c r="U30" s="8"/>
      <c r="V30" s="8"/>
      <c r="Y30" s="8"/>
      <c r="Z30" s="8"/>
    </row>
    <row r="31" spans="18:26">
      <c r="R31" s="156"/>
      <c r="S31" s="10"/>
      <c r="T31" s="10"/>
      <c r="U31" s="10"/>
      <c r="V31" s="10"/>
      <c r="Y31" s="10"/>
      <c r="Z31" s="10"/>
    </row>
    <row r="32" spans="18:26" ht="13.5" customHeight="1">
      <c r="R32" s="156"/>
      <c r="S32" s="11"/>
      <c r="T32" s="11"/>
      <c r="U32" s="11"/>
      <c r="V32" s="11"/>
      <c r="Y32" s="11"/>
      <c r="Z32" s="11"/>
    </row>
    <row r="33" spans="18:26" ht="13.5" customHeight="1">
      <c r="R33" s="156"/>
      <c r="S33" s="10"/>
      <c r="T33" s="10"/>
      <c r="U33" s="10"/>
      <c r="V33" s="10"/>
      <c r="Y33" s="10"/>
      <c r="Z33" s="10"/>
    </row>
    <row r="34" spans="18:26" ht="13.5" customHeight="1">
      <c r="R34" s="156"/>
      <c r="S34" s="10"/>
      <c r="T34" s="10"/>
      <c r="U34" s="10"/>
      <c r="V34" s="10"/>
      <c r="Y34" s="10"/>
      <c r="Z34" s="10"/>
    </row>
    <row r="35" spans="18:26" ht="13.5" customHeight="1">
      <c r="R35" s="156"/>
      <c r="S35" s="10"/>
      <c r="T35" s="10"/>
      <c r="U35" s="10"/>
      <c r="V35" s="10"/>
      <c r="Y35" s="10"/>
      <c r="Z35" s="10"/>
    </row>
    <row r="36" spans="18:26" ht="13.5" customHeight="1">
      <c r="R36" s="156"/>
      <c r="S36" s="10"/>
      <c r="T36" s="10"/>
      <c r="U36" s="10"/>
      <c r="V36" s="10"/>
      <c r="Y36" s="10"/>
      <c r="Z36" s="10"/>
    </row>
    <row r="37" spans="18:26" ht="13.5" customHeight="1">
      <c r="R37" s="156"/>
      <c r="S37" s="10"/>
      <c r="T37" s="10"/>
      <c r="U37" s="10"/>
      <c r="V37" s="10"/>
      <c r="Y37" s="10"/>
      <c r="Z37" s="10"/>
    </row>
    <row r="38" spans="18:26" ht="13.5" customHeight="1">
      <c r="R38" s="156"/>
      <c r="S38" s="10"/>
      <c r="T38" s="10"/>
      <c r="U38" s="10"/>
      <c r="V38" s="10"/>
      <c r="Y38" s="10"/>
      <c r="Z38" s="10"/>
    </row>
    <row r="39" spans="18:26" ht="13.5" customHeight="1">
      <c r="R39" s="156"/>
      <c r="S39" s="10"/>
      <c r="T39" s="10"/>
      <c r="U39" s="10"/>
      <c r="V39" s="10"/>
      <c r="Y39" s="10"/>
      <c r="Z39" s="10"/>
    </row>
    <row r="40" spans="18:26" ht="13.5" customHeight="1">
      <c r="R40" s="156"/>
      <c r="S40" s="10"/>
      <c r="T40" s="10"/>
      <c r="U40" s="10"/>
      <c r="V40" s="10"/>
      <c r="Y40" s="10"/>
      <c r="Z40" s="10"/>
    </row>
    <row r="41" spans="18:26" ht="13.5" customHeight="1">
      <c r="R41" s="157"/>
      <c r="S41" s="10"/>
      <c r="T41" s="10"/>
      <c r="U41" s="10"/>
      <c r="V41" s="10"/>
      <c r="Y41" s="10"/>
      <c r="Z41" s="10"/>
    </row>
    <row r="42" spans="18:26" ht="13.5" customHeight="1">
      <c r="R42" s="156"/>
      <c r="S42" s="10"/>
      <c r="T42" s="10"/>
      <c r="U42" s="10"/>
      <c r="V42" s="10"/>
      <c r="Y42" s="10"/>
      <c r="Z42" s="10"/>
    </row>
    <row r="43" spans="18:26" ht="13.5" customHeight="1">
      <c r="R43" s="156"/>
      <c r="S43" s="10"/>
      <c r="T43" s="10"/>
      <c r="U43" s="10"/>
      <c r="V43" s="10"/>
      <c r="Y43" s="10"/>
      <c r="Z43" s="10"/>
    </row>
    <row r="44" spans="18:26" ht="13.5" customHeight="1">
      <c r="R44" s="156"/>
      <c r="S44" s="10"/>
      <c r="T44" s="10"/>
      <c r="U44" s="10"/>
      <c r="V44" s="10"/>
      <c r="Y44" s="10"/>
      <c r="Z44" s="10"/>
    </row>
    <row r="45" spans="18:26" ht="13.5" customHeight="1">
      <c r="R45" s="156"/>
      <c r="S45" s="10"/>
      <c r="T45" s="10"/>
      <c r="U45" s="10"/>
      <c r="V45" s="10"/>
      <c r="Y45" s="10"/>
      <c r="Z45" s="10"/>
    </row>
    <row r="46" spans="18:26" ht="13.5" customHeight="1">
      <c r="R46" s="156"/>
      <c r="S46" s="10"/>
      <c r="T46" s="10"/>
      <c r="U46" s="10"/>
      <c r="V46" s="10"/>
      <c r="Y46" s="10"/>
      <c r="Z46" s="10"/>
    </row>
    <row r="47" spans="18:26" ht="13.5" customHeight="1">
      <c r="R47" s="158"/>
      <c r="S47" s="10"/>
      <c r="T47" s="10"/>
      <c r="U47" s="10"/>
      <c r="V47" s="10"/>
      <c r="Y47" s="10"/>
      <c r="Z47" s="10"/>
    </row>
    <row r="48" spans="18:26" ht="13.5" customHeight="1">
      <c r="R48" s="158"/>
    </row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</sheetData>
  <phoneticPr fontId="2"/>
  <pageMargins left="0.70866141732283472" right="0.70866141732283472" top="0.74803149606299213" bottom="0.74803149606299213" header="0.31496062992125984" footer="0.51181102362204722"/>
  <pageSetup paperSize="9" scale="98" orientation="portrait" r:id="rId1"/>
  <headerFooter>
    <oddFooter>&amp;C&amp;"ＭＳ Ｐ明朝,標準"&amp;A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DA0AA-1A61-42C2-85FF-4FC97746DAF2}">
  <dimension ref="A1:V54"/>
  <sheetViews>
    <sheetView view="pageBreakPreview" zoomScale="99" zoomScaleNormal="100" zoomScaleSheetLayoutView="99" workbookViewId="0"/>
  </sheetViews>
  <sheetFormatPr defaultRowHeight="14.25"/>
  <cols>
    <col min="1" max="1" width="5.25" style="17" bestFit="1" customWidth="1"/>
    <col min="2" max="2" width="3.625" style="60" customWidth="1"/>
    <col min="3" max="3" width="22.625" style="60" customWidth="1"/>
    <col min="4" max="7" width="15.625" style="15" customWidth="1"/>
    <col min="8" max="8" width="3.625" style="60" customWidth="1"/>
    <col min="9" max="9" width="22.625" style="60" customWidth="1"/>
    <col min="10" max="15" width="15.625" style="17" customWidth="1"/>
    <col min="16" max="16" width="6.5" style="17" customWidth="1"/>
    <col min="17" max="238" width="9" style="17" bestFit="1" customWidth="1"/>
    <col min="239" max="16384" width="9" style="17"/>
  </cols>
  <sheetData>
    <row r="1" spans="1:22" ht="18" customHeight="1">
      <c r="A1" s="12"/>
      <c r="B1" s="13" t="s">
        <v>18</v>
      </c>
      <c r="C1" s="14"/>
      <c r="H1" s="13"/>
      <c r="I1" s="14"/>
      <c r="J1" s="16"/>
    </row>
    <row r="2" spans="1:22" ht="13.5" customHeight="1">
      <c r="B2" s="18"/>
      <c r="C2" s="19"/>
      <c r="D2" s="20"/>
      <c r="E2" s="20"/>
      <c r="F2" s="20"/>
      <c r="G2" s="20"/>
      <c r="H2" s="18"/>
      <c r="I2" s="19"/>
      <c r="J2" s="21"/>
      <c r="K2" s="21"/>
      <c r="L2" s="21"/>
      <c r="M2" s="21"/>
      <c r="N2" s="21"/>
    </row>
    <row r="3" spans="1:22" ht="15" customHeight="1">
      <c r="B3" s="165" t="s">
        <v>19</v>
      </c>
      <c r="C3" s="168"/>
      <c r="D3" s="167" t="s">
        <v>20</v>
      </c>
      <c r="E3" s="160"/>
      <c r="F3" s="167" t="s">
        <v>21</v>
      </c>
      <c r="G3" s="160"/>
      <c r="H3" s="165" t="s">
        <v>19</v>
      </c>
      <c r="I3" s="168"/>
      <c r="J3" s="167" t="s">
        <v>22</v>
      </c>
      <c r="K3" s="160"/>
      <c r="L3" s="161" t="s">
        <v>23</v>
      </c>
      <c r="M3" s="162"/>
      <c r="N3" s="21"/>
    </row>
    <row r="4" spans="1:22" ht="15" customHeight="1">
      <c r="B4" s="166"/>
      <c r="C4" s="169"/>
      <c r="D4" s="22" t="s">
        <v>24</v>
      </c>
      <c r="E4" s="23" t="s">
        <v>25</v>
      </c>
      <c r="F4" s="22" t="s">
        <v>24</v>
      </c>
      <c r="G4" s="23" t="s">
        <v>25</v>
      </c>
      <c r="H4" s="166"/>
      <c r="I4" s="169"/>
      <c r="J4" s="22" t="s">
        <v>24</v>
      </c>
      <c r="K4" s="23" t="s">
        <v>25</v>
      </c>
      <c r="L4" s="24" t="s">
        <v>24</v>
      </c>
      <c r="M4" s="25" t="s">
        <v>25</v>
      </c>
      <c r="N4" s="21"/>
    </row>
    <row r="5" spans="1:22" s="16" customFormat="1" ht="22.5" customHeight="1">
      <c r="B5" s="163" t="s">
        <v>26</v>
      </c>
      <c r="C5" s="164"/>
      <c r="D5" s="26">
        <f t="shared" ref="D5:K5" si="0">SUM(D6:D23)</f>
        <v>4467</v>
      </c>
      <c r="E5" s="26">
        <f t="shared" si="0"/>
        <v>41832</v>
      </c>
      <c r="F5" s="26">
        <f t="shared" si="0"/>
        <v>4484</v>
      </c>
      <c r="G5" s="26">
        <f t="shared" si="0"/>
        <v>42599</v>
      </c>
      <c r="H5" s="163" t="s">
        <v>26</v>
      </c>
      <c r="I5" s="164"/>
      <c r="J5" s="26">
        <f t="shared" si="0"/>
        <v>4388</v>
      </c>
      <c r="K5" s="26">
        <f t="shared" si="0"/>
        <v>43216</v>
      </c>
      <c r="L5" s="26">
        <f>SUM(L6:L23)</f>
        <v>4342</v>
      </c>
      <c r="M5" s="26">
        <f>SUM(M6:M23)</f>
        <v>45901</v>
      </c>
      <c r="N5" s="27"/>
      <c r="R5" s="17"/>
      <c r="S5" s="17"/>
      <c r="T5" s="17"/>
      <c r="U5" s="17"/>
      <c r="V5" s="17"/>
    </row>
    <row r="6" spans="1:22" ht="14.25" customHeight="1">
      <c r="B6" s="28" t="s">
        <v>27</v>
      </c>
      <c r="C6" s="29" t="s">
        <v>28</v>
      </c>
      <c r="D6" s="30">
        <v>2</v>
      </c>
      <c r="E6" s="30">
        <v>13</v>
      </c>
      <c r="F6" s="31">
        <v>2</v>
      </c>
      <c r="G6" s="31">
        <v>15</v>
      </c>
      <c r="H6" s="28" t="s">
        <v>27</v>
      </c>
      <c r="I6" s="29" t="s">
        <v>28</v>
      </c>
      <c r="J6" s="31">
        <v>2</v>
      </c>
      <c r="K6" s="31">
        <v>15</v>
      </c>
      <c r="L6" s="32">
        <v>3</v>
      </c>
      <c r="M6" s="32">
        <v>42</v>
      </c>
      <c r="N6" s="21"/>
    </row>
    <row r="7" spans="1:22" ht="14.25" customHeight="1">
      <c r="B7" s="28" t="s">
        <v>29</v>
      </c>
      <c r="C7" s="29" t="s">
        <v>30</v>
      </c>
      <c r="D7" s="33" t="s">
        <v>3</v>
      </c>
      <c r="E7" s="33" t="s">
        <v>3</v>
      </c>
      <c r="F7" s="33" t="s">
        <v>3</v>
      </c>
      <c r="G7" s="33" t="s">
        <v>3</v>
      </c>
      <c r="H7" s="28" t="s">
        <v>29</v>
      </c>
      <c r="I7" s="29" t="s">
        <v>30</v>
      </c>
      <c r="J7" s="33" t="s">
        <v>3</v>
      </c>
      <c r="K7" s="33" t="s">
        <v>3</v>
      </c>
      <c r="L7" s="34" t="s">
        <v>3</v>
      </c>
      <c r="M7" s="34" t="s">
        <v>3</v>
      </c>
      <c r="N7" s="21"/>
    </row>
    <row r="8" spans="1:22" ht="14.25" customHeight="1">
      <c r="B8" s="28" t="s">
        <v>31</v>
      </c>
      <c r="C8" s="29" t="s">
        <v>2</v>
      </c>
      <c r="D8" s="33" t="s">
        <v>3</v>
      </c>
      <c r="E8" s="33" t="s">
        <v>3</v>
      </c>
      <c r="F8" s="33" t="s">
        <v>3</v>
      </c>
      <c r="G8" s="33" t="s">
        <v>3</v>
      </c>
      <c r="H8" s="28" t="s">
        <v>31</v>
      </c>
      <c r="I8" s="29" t="s">
        <v>2</v>
      </c>
      <c r="J8" s="33" t="s">
        <v>3</v>
      </c>
      <c r="K8" s="33" t="s">
        <v>3</v>
      </c>
      <c r="L8" s="34">
        <v>1</v>
      </c>
      <c r="M8" s="34">
        <v>6</v>
      </c>
      <c r="N8" s="21"/>
    </row>
    <row r="9" spans="1:22" ht="14.25" customHeight="1">
      <c r="B9" s="28" t="s">
        <v>32</v>
      </c>
      <c r="C9" s="29" t="s">
        <v>4</v>
      </c>
      <c r="D9" s="30">
        <v>534</v>
      </c>
      <c r="E9" s="30">
        <v>3519</v>
      </c>
      <c r="F9" s="35">
        <v>521</v>
      </c>
      <c r="G9" s="35">
        <v>3452</v>
      </c>
      <c r="H9" s="28" t="s">
        <v>32</v>
      </c>
      <c r="I9" s="29" t="s">
        <v>4</v>
      </c>
      <c r="J9" s="35">
        <v>533</v>
      </c>
      <c r="K9" s="35">
        <v>3490</v>
      </c>
      <c r="L9" s="36">
        <v>569</v>
      </c>
      <c r="M9" s="36">
        <v>4126</v>
      </c>
      <c r="N9" s="21"/>
    </row>
    <row r="10" spans="1:22" ht="14.25" customHeight="1">
      <c r="B10" s="28" t="s">
        <v>33</v>
      </c>
      <c r="C10" s="29" t="s">
        <v>5</v>
      </c>
      <c r="D10" s="33">
        <v>1470</v>
      </c>
      <c r="E10" s="33">
        <v>16205</v>
      </c>
      <c r="F10" s="35">
        <v>1430</v>
      </c>
      <c r="G10" s="35">
        <v>15626</v>
      </c>
      <c r="H10" s="28" t="s">
        <v>33</v>
      </c>
      <c r="I10" s="29" t="s">
        <v>5</v>
      </c>
      <c r="J10" s="35">
        <v>1355</v>
      </c>
      <c r="K10" s="35">
        <v>15601</v>
      </c>
      <c r="L10" s="36">
        <v>1251</v>
      </c>
      <c r="M10" s="36">
        <v>15369</v>
      </c>
      <c r="N10" s="21"/>
    </row>
    <row r="11" spans="1:22" ht="14.25" customHeight="1">
      <c r="B11" s="28" t="s">
        <v>34</v>
      </c>
      <c r="C11" s="29" t="s">
        <v>6</v>
      </c>
      <c r="D11" s="35">
        <v>2</v>
      </c>
      <c r="E11" s="35">
        <v>18</v>
      </c>
      <c r="F11" s="35">
        <v>1</v>
      </c>
      <c r="G11" s="35">
        <v>8</v>
      </c>
      <c r="H11" s="28" t="s">
        <v>34</v>
      </c>
      <c r="I11" s="29" t="s">
        <v>6</v>
      </c>
      <c r="J11" s="35">
        <v>1</v>
      </c>
      <c r="K11" s="35">
        <v>8</v>
      </c>
      <c r="L11" s="36">
        <v>5</v>
      </c>
      <c r="M11" s="36">
        <v>27</v>
      </c>
      <c r="N11" s="21"/>
    </row>
    <row r="12" spans="1:22" ht="14.25" customHeight="1">
      <c r="B12" s="28" t="s">
        <v>35</v>
      </c>
      <c r="C12" s="29" t="s">
        <v>7</v>
      </c>
      <c r="D12" s="37">
        <v>12</v>
      </c>
      <c r="E12" s="38">
        <v>26</v>
      </c>
      <c r="F12" s="35">
        <v>13</v>
      </c>
      <c r="G12" s="35">
        <v>33</v>
      </c>
      <c r="H12" s="28" t="s">
        <v>35</v>
      </c>
      <c r="I12" s="29" t="s">
        <v>7</v>
      </c>
      <c r="J12" s="35">
        <v>10</v>
      </c>
      <c r="K12" s="35">
        <v>26</v>
      </c>
      <c r="L12" s="36">
        <v>21</v>
      </c>
      <c r="M12" s="36">
        <v>104</v>
      </c>
      <c r="N12" s="21"/>
    </row>
    <row r="13" spans="1:22" ht="14.25" customHeight="1">
      <c r="B13" s="28" t="s">
        <v>36</v>
      </c>
      <c r="C13" s="29" t="s">
        <v>8</v>
      </c>
      <c r="D13" s="39">
        <v>233</v>
      </c>
      <c r="E13" s="35">
        <v>5129</v>
      </c>
      <c r="F13" s="35">
        <v>223</v>
      </c>
      <c r="G13" s="35">
        <v>5076</v>
      </c>
      <c r="H13" s="28" t="s">
        <v>36</v>
      </c>
      <c r="I13" s="29" t="s">
        <v>8</v>
      </c>
      <c r="J13" s="35">
        <v>236</v>
      </c>
      <c r="K13" s="35">
        <v>5217</v>
      </c>
      <c r="L13" s="36">
        <v>265</v>
      </c>
      <c r="M13" s="36">
        <v>6810</v>
      </c>
      <c r="N13" s="21"/>
    </row>
    <row r="14" spans="1:22" ht="14.25" customHeight="1">
      <c r="B14" s="28" t="s">
        <v>37</v>
      </c>
      <c r="C14" s="29" t="s">
        <v>9</v>
      </c>
      <c r="D14" s="39">
        <v>807</v>
      </c>
      <c r="E14" s="35">
        <v>6588</v>
      </c>
      <c r="F14" s="35">
        <v>862</v>
      </c>
      <c r="G14" s="35">
        <v>7231</v>
      </c>
      <c r="H14" s="28" t="s">
        <v>37</v>
      </c>
      <c r="I14" s="29" t="s">
        <v>9</v>
      </c>
      <c r="J14" s="35">
        <v>833</v>
      </c>
      <c r="K14" s="35">
        <v>7405</v>
      </c>
      <c r="L14" s="36">
        <v>788</v>
      </c>
      <c r="M14" s="36">
        <v>7479</v>
      </c>
      <c r="N14" s="21"/>
    </row>
    <row r="15" spans="1:22" ht="14.25" customHeight="1">
      <c r="B15" s="28" t="s">
        <v>38</v>
      </c>
      <c r="C15" s="29" t="s">
        <v>10</v>
      </c>
      <c r="D15" s="39">
        <v>37</v>
      </c>
      <c r="E15" s="35">
        <v>435</v>
      </c>
      <c r="F15" s="35">
        <v>37</v>
      </c>
      <c r="G15" s="35">
        <v>421</v>
      </c>
      <c r="H15" s="28" t="s">
        <v>38</v>
      </c>
      <c r="I15" s="29" t="s">
        <v>10</v>
      </c>
      <c r="J15" s="35">
        <v>34</v>
      </c>
      <c r="K15" s="35">
        <v>412</v>
      </c>
      <c r="L15" s="36">
        <v>33</v>
      </c>
      <c r="M15" s="36">
        <v>420</v>
      </c>
      <c r="N15" s="21"/>
    </row>
    <row r="16" spans="1:22" ht="14.25" customHeight="1">
      <c r="B16" s="28" t="s">
        <v>39</v>
      </c>
      <c r="C16" s="29" t="s">
        <v>11</v>
      </c>
      <c r="D16" s="39">
        <v>296</v>
      </c>
      <c r="E16" s="35">
        <v>957</v>
      </c>
      <c r="F16" s="35">
        <v>285</v>
      </c>
      <c r="G16" s="35">
        <v>909</v>
      </c>
      <c r="H16" s="28" t="s">
        <v>39</v>
      </c>
      <c r="I16" s="29" t="s">
        <v>11</v>
      </c>
      <c r="J16" s="35">
        <v>274</v>
      </c>
      <c r="K16" s="35">
        <v>907</v>
      </c>
      <c r="L16" s="36">
        <v>298</v>
      </c>
      <c r="M16" s="36">
        <v>923</v>
      </c>
      <c r="N16" s="21"/>
    </row>
    <row r="17" spans="2:14" ht="14.25" customHeight="1">
      <c r="B17" s="28" t="s">
        <v>40</v>
      </c>
      <c r="C17" s="29" t="s">
        <v>41</v>
      </c>
      <c r="D17" s="39">
        <v>68</v>
      </c>
      <c r="E17" s="35">
        <v>337</v>
      </c>
      <c r="F17" s="35">
        <v>72</v>
      </c>
      <c r="G17" s="35">
        <v>407</v>
      </c>
      <c r="H17" s="28" t="s">
        <v>40</v>
      </c>
      <c r="I17" s="29" t="s">
        <v>41</v>
      </c>
      <c r="J17" s="35">
        <v>69</v>
      </c>
      <c r="K17" s="35">
        <v>508</v>
      </c>
      <c r="L17" s="36">
        <v>84</v>
      </c>
      <c r="M17" s="36">
        <v>361</v>
      </c>
      <c r="N17" s="21"/>
    </row>
    <row r="18" spans="2:14" ht="14.25" customHeight="1">
      <c r="B18" s="28" t="s">
        <v>42</v>
      </c>
      <c r="C18" s="29" t="s">
        <v>12</v>
      </c>
      <c r="D18" s="39">
        <v>291</v>
      </c>
      <c r="E18" s="35">
        <v>2162</v>
      </c>
      <c r="F18" s="35">
        <v>277</v>
      </c>
      <c r="G18" s="35">
        <v>2108</v>
      </c>
      <c r="H18" s="28" t="s">
        <v>42</v>
      </c>
      <c r="I18" s="29" t="s">
        <v>12</v>
      </c>
      <c r="J18" s="35">
        <v>284</v>
      </c>
      <c r="K18" s="35">
        <v>2197</v>
      </c>
      <c r="L18" s="36">
        <v>224</v>
      </c>
      <c r="M18" s="36">
        <v>1693</v>
      </c>
      <c r="N18" s="21"/>
    </row>
    <row r="19" spans="2:14" ht="14.25" customHeight="1">
      <c r="B19" s="28" t="s">
        <v>43</v>
      </c>
      <c r="C19" s="29" t="s">
        <v>13</v>
      </c>
      <c r="D19" s="39">
        <v>252</v>
      </c>
      <c r="E19" s="35">
        <v>1258</v>
      </c>
      <c r="F19" s="35">
        <v>271</v>
      </c>
      <c r="G19" s="35">
        <v>1233</v>
      </c>
      <c r="H19" s="28" t="s">
        <v>43</v>
      </c>
      <c r="I19" s="29" t="s">
        <v>13</v>
      </c>
      <c r="J19" s="35">
        <v>250</v>
      </c>
      <c r="K19" s="35">
        <v>1244</v>
      </c>
      <c r="L19" s="36">
        <v>237</v>
      </c>
      <c r="M19" s="36">
        <v>1237</v>
      </c>
      <c r="N19" s="21"/>
    </row>
    <row r="20" spans="2:14" ht="14.25" customHeight="1">
      <c r="B20" s="28" t="s">
        <v>44</v>
      </c>
      <c r="C20" s="29" t="s">
        <v>14</v>
      </c>
      <c r="D20" s="39">
        <v>57</v>
      </c>
      <c r="E20" s="35">
        <v>493</v>
      </c>
      <c r="F20" s="35">
        <v>62</v>
      </c>
      <c r="G20" s="35">
        <v>429</v>
      </c>
      <c r="H20" s="28" t="s">
        <v>44</v>
      </c>
      <c r="I20" s="29" t="s">
        <v>14</v>
      </c>
      <c r="J20" s="35">
        <v>64</v>
      </c>
      <c r="K20" s="35">
        <v>446</v>
      </c>
      <c r="L20" s="36">
        <v>70</v>
      </c>
      <c r="M20" s="36">
        <v>560</v>
      </c>
      <c r="N20" s="21"/>
    </row>
    <row r="21" spans="2:14" ht="14.25" customHeight="1">
      <c r="B21" s="28" t="s">
        <v>45</v>
      </c>
      <c r="C21" s="29" t="s">
        <v>15</v>
      </c>
      <c r="D21" s="39">
        <v>147</v>
      </c>
      <c r="E21" s="35">
        <v>2674</v>
      </c>
      <c r="F21" s="35">
        <v>174</v>
      </c>
      <c r="G21" s="35">
        <v>3144</v>
      </c>
      <c r="H21" s="28" t="s">
        <v>45</v>
      </c>
      <c r="I21" s="29" t="s">
        <v>15</v>
      </c>
      <c r="J21" s="35">
        <v>193</v>
      </c>
      <c r="K21" s="35">
        <v>3390</v>
      </c>
      <c r="L21" s="36">
        <v>222</v>
      </c>
      <c r="M21" s="36">
        <v>4105</v>
      </c>
      <c r="N21" s="21"/>
    </row>
    <row r="22" spans="2:14" ht="14.25" customHeight="1">
      <c r="B22" s="28" t="s">
        <v>46</v>
      </c>
      <c r="C22" s="29" t="s">
        <v>16</v>
      </c>
      <c r="D22" s="39">
        <v>9</v>
      </c>
      <c r="E22" s="39">
        <v>77</v>
      </c>
      <c r="F22" s="35">
        <v>10</v>
      </c>
      <c r="G22" s="35">
        <v>83</v>
      </c>
      <c r="H22" s="28" t="s">
        <v>46</v>
      </c>
      <c r="I22" s="29" t="s">
        <v>16</v>
      </c>
      <c r="J22" s="35">
        <v>10</v>
      </c>
      <c r="K22" s="35">
        <v>84</v>
      </c>
      <c r="L22" s="36">
        <v>7</v>
      </c>
      <c r="M22" s="36">
        <v>48</v>
      </c>
      <c r="N22" s="21"/>
    </row>
    <row r="23" spans="2:14" ht="14.25" customHeight="1">
      <c r="B23" s="40" t="s">
        <v>47</v>
      </c>
      <c r="C23" s="41" t="s">
        <v>48</v>
      </c>
      <c r="D23" s="42">
        <v>250</v>
      </c>
      <c r="E23" s="42">
        <v>1941</v>
      </c>
      <c r="F23" s="42">
        <v>244</v>
      </c>
      <c r="G23" s="42">
        <v>2424</v>
      </c>
      <c r="H23" s="40" t="s">
        <v>47</v>
      </c>
      <c r="I23" s="41" t="s">
        <v>48</v>
      </c>
      <c r="J23" s="42">
        <v>240</v>
      </c>
      <c r="K23" s="42">
        <v>2266</v>
      </c>
      <c r="L23" s="43">
        <v>264</v>
      </c>
      <c r="M23" s="43">
        <v>2591</v>
      </c>
      <c r="N23" s="21"/>
    </row>
    <row r="24" spans="2:14" ht="13.5" customHeight="1">
      <c r="B24" s="19"/>
      <c r="C24" s="19"/>
      <c r="D24" s="44"/>
      <c r="E24" s="44"/>
      <c r="F24" s="44"/>
      <c r="G24" s="44"/>
      <c r="H24" s="19"/>
      <c r="I24" s="19"/>
      <c r="J24" s="21"/>
      <c r="K24" s="21"/>
      <c r="L24" s="21"/>
      <c r="M24" s="21"/>
      <c r="N24" s="21"/>
    </row>
    <row r="25" spans="2:14" ht="18" customHeight="1">
      <c r="B25" s="13" t="s">
        <v>49</v>
      </c>
      <c r="C25" s="14"/>
      <c r="D25" s="13"/>
      <c r="E25" s="13"/>
      <c r="F25" s="13"/>
      <c r="H25" s="13"/>
      <c r="I25" s="14"/>
      <c r="J25" s="16"/>
      <c r="L25" s="45"/>
    </row>
    <row r="26" spans="2:14" ht="13.5" customHeight="1">
      <c r="B26" s="18"/>
      <c r="C26" s="21"/>
      <c r="D26" s="46"/>
      <c r="E26" s="47"/>
      <c r="F26" s="46"/>
      <c r="G26" s="47"/>
      <c r="H26" s="18"/>
      <c r="I26" s="21"/>
      <c r="J26" s="21"/>
      <c r="K26" s="21"/>
      <c r="L26" s="21"/>
      <c r="M26" s="21"/>
    </row>
    <row r="27" spans="2:14" ht="15" customHeight="1">
      <c r="B27" s="165" t="s">
        <v>19</v>
      </c>
      <c r="C27" s="165"/>
      <c r="D27" s="167" t="s">
        <v>20</v>
      </c>
      <c r="E27" s="160"/>
      <c r="F27" s="167" t="s">
        <v>21</v>
      </c>
      <c r="G27" s="160"/>
      <c r="H27" s="165" t="s">
        <v>19</v>
      </c>
      <c r="I27" s="168"/>
      <c r="J27" s="159" t="s">
        <v>22</v>
      </c>
      <c r="K27" s="160"/>
      <c r="L27" s="161" t="s">
        <v>23</v>
      </c>
      <c r="M27" s="162"/>
    </row>
    <row r="28" spans="2:14" ht="15" customHeight="1">
      <c r="B28" s="166"/>
      <c r="C28" s="166"/>
      <c r="D28" s="22" t="s">
        <v>24</v>
      </c>
      <c r="E28" s="23" t="s">
        <v>25</v>
      </c>
      <c r="F28" s="22" t="s">
        <v>24</v>
      </c>
      <c r="G28" s="23" t="s">
        <v>25</v>
      </c>
      <c r="H28" s="166"/>
      <c r="I28" s="169"/>
      <c r="J28" s="48" t="s">
        <v>24</v>
      </c>
      <c r="K28" s="22" t="s">
        <v>25</v>
      </c>
      <c r="L28" s="24" t="s">
        <v>24</v>
      </c>
      <c r="M28" s="25" t="s">
        <v>25</v>
      </c>
    </row>
    <row r="29" spans="2:14" s="16" customFormat="1" ht="22.5" customHeight="1">
      <c r="B29" s="163" t="s">
        <v>26</v>
      </c>
      <c r="C29" s="164"/>
      <c r="D29" s="49">
        <f t="shared" ref="D29:M29" si="1">SUM(D30:D47)</f>
        <v>1</v>
      </c>
      <c r="E29" s="49">
        <f t="shared" si="1"/>
        <v>1</v>
      </c>
      <c r="F29" s="49">
        <f t="shared" si="1"/>
        <v>0.99999999999999989</v>
      </c>
      <c r="G29" s="49">
        <f t="shared" si="1"/>
        <v>0.99999999999999978</v>
      </c>
      <c r="H29" s="163" t="s">
        <v>26</v>
      </c>
      <c r="I29" s="164"/>
      <c r="J29" s="49">
        <f t="shared" si="1"/>
        <v>1</v>
      </c>
      <c r="K29" s="49">
        <f t="shared" si="1"/>
        <v>1.0000000000000002</v>
      </c>
      <c r="L29" s="49">
        <f t="shared" si="1"/>
        <v>0.99976969138645788</v>
      </c>
      <c r="M29" s="49">
        <f t="shared" si="1"/>
        <v>0.99986928389359708</v>
      </c>
    </row>
    <row r="30" spans="2:14" ht="14.25" customHeight="1">
      <c r="B30" s="28" t="s">
        <v>27</v>
      </c>
      <c r="C30" s="29" t="s">
        <v>28</v>
      </c>
      <c r="D30" s="50">
        <f>D6/$D$5</f>
        <v>4.4772778150884264E-4</v>
      </c>
      <c r="E30" s="50">
        <f>E6/$E$5</f>
        <v>3.1076687703193728E-4</v>
      </c>
      <c r="F30" s="50">
        <f>F6/$F$5</f>
        <v>4.4603033006244426E-4</v>
      </c>
      <c r="G30" s="50">
        <f>G6/$G$5</f>
        <v>3.521209418061457E-4</v>
      </c>
      <c r="H30" s="28" t="s">
        <v>27</v>
      </c>
      <c r="I30" s="29" t="s">
        <v>28</v>
      </c>
      <c r="J30" s="50">
        <f>J6/$J$5</f>
        <v>4.5578851412944393E-4</v>
      </c>
      <c r="K30" s="50">
        <f>K6/$K$5</f>
        <v>3.4709366901147722E-4</v>
      </c>
      <c r="L30" s="51">
        <f>L6/$L$5</f>
        <v>6.9092584062643945E-4</v>
      </c>
      <c r="M30" s="51">
        <f>M6/$M$5</f>
        <v>9.1501274482037431E-4</v>
      </c>
    </row>
    <row r="31" spans="2:14" ht="14.25" customHeight="1">
      <c r="B31" s="28" t="s">
        <v>29</v>
      </c>
      <c r="C31" s="29" t="s">
        <v>30</v>
      </c>
      <c r="D31" s="52" t="s">
        <v>3</v>
      </c>
      <c r="E31" s="52" t="s">
        <v>3</v>
      </c>
      <c r="F31" s="52" t="s">
        <v>3</v>
      </c>
      <c r="G31" s="52" t="s">
        <v>3</v>
      </c>
      <c r="H31" s="28" t="s">
        <v>29</v>
      </c>
      <c r="I31" s="29" t="s">
        <v>30</v>
      </c>
      <c r="J31" s="52" t="s">
        <v>3</v>
      </c>
      <c r="K31" s="52" t="s">
        <v>3</v>
      </c>
      <c r="L31" s="53" t="s">
        <v>3</v>
      </c>
      <c r="M31" s="53" t="s">
        <v>3</v>
      </c>
    </row>
    <row r="32" spans="2:14" ht="14.25" customHeight="1">
      <c r="B32" s="28" t="s">
        <v>31</v>
      </c>
      <c r="C32" s="29" t="s">
        <v>2</v>
      </c>
      <c r="D32" s="52" t="s">
        <v>3</v>
      </c>
      <c r="E32" s="52" t="s">
        <v>3</v>
      </c>
      <c r="F32" s="52" t="s">
        <v>3</v>
      </c>
      <c r="G32" s="52" t="s">
        <v>3</v>
      </c>
      <c r="H32" s="28" t="s">
        <v>31</v>
      </c>
      <c r="I32" s="29" t="s">
        <v>2</v>
      </c>
      <c r="J32" s="52" t="s">
        <v>3</v>
      </c>
      <c r="K32" s="52" t="s">
        <v>3</v>
      </c>
      <c r="L32" s="53" t="s">
        <v>3</v>
      </c>
      <c r="M32" s="53" t="s">
        <v>3</v>
      </c>
    </row>
    <row r="33" spans="2:13" ht="14.25" customHeight="1">
      <c r="B33" s="28" t="s">
        <v>32</v>
      </c>
      <c r="C33" s="29" t="s">
        <v>4</v>
      </c>
      <c r="D33" s="50">
        <f>D9/$D$5</f>
        <v>0.11954331766286098</v>
      </c>
      <c r="E33" s="50">
        <f t="shared" ref="E33:E47" si="2">E9/$E$5</f>
        <v>8.412220309810671E-2</v>
      </c>
      <c r="F33" s="50">
        <f t="shared" ref="F33:F47" si="3">F9/$F$5</f>
        <v>0.11619090098126672</v>
      </c>
      <c r="G33" s="50">
        <f>G9/$G$5</f>
        <v>8.1034766074320988E-2</v>
      </c>
      <c r="H33" s="28" t="s">
        <v>32</v>
      </c>
      <c r="I33" s="29" t="s">
        <v>4</v>
      </c>
      <c r="J33" s="50">
        <f>J9/$J$5</f>
        <v>0.12146763901549681</v>
      </c>
      <c r="K33" s="50">
        <f>K9/$K$5</f>
        <v>8.0757126990003703E-2</v>
      </c>
      <c r="L33" s="51">
        <f t="shared" ref="L33:L46" si="4">L9/$L$5</f>
        <v>0.13104560110548136</v>
      </c>
      <c r="M33" s="51">
        <f t="shared" ref="M33:M47" si="5">M9/$M$5</f>
        <v>8.988910916973486E-2</v>
      </c>
    </row>
    <row r="34" spans="2:13" ht="14.25" customHeight="1">
      <c r="B34" s="28" t="s">
        <v>33</v>
      </c>
      <c r="C34" s="29" t="s">
        <v>5</v>
      </c>
      <c r="D34" s="50">
        <f t="shared" ref="D34:D47" si="6">D10/$D$5</f>
        <v>0.32907991940899933</v>
      </c>
      <c r="E34" s="50">
        <f t="shared" si="2"/>
        <v>0.38738286479250333</v>
      </c>
      <c r="F34" s="50">
        <f t="shared" si="3"/>
        <v>0.31891168599464764</v>
      </c>
      <c r="G34" s="50">
        <f t="shared" ref="G34:G47" si="7">G10/$G$5</f>
        <v>0.36681612244418882</v>
      </c>
      <c r="H34" s="28" t="s">
        <v>33</v>
      </c>
      <c r="I34" s="29" t="s">
        <v>5</v>
      </c>
      <c r="J34" s="50">
        <f t="shared" ref="J34:J47" si="8">J10/$J$5</f>
        <v>0.30879671832269828</v>
      </c>
      <c r="K34" s="50">
        <f t="shared" ref="K34:K47" si="9">K10/$K$5</f>
        <v>0.36100055534987041</v>
      </c>
      <c r="L34" s="51">
        <f t="shared" si="4"/>
        <v>0.28811607554122526</v>
      </c>
      <c r="M34" s="51">
        <f t="shared" si="5"/>
        <v>0.33482930655105553</v>
      </c>
    </row>
    <row r="35" spans="2:13" ht="14.25" customHeight="1">
      <c r="B35" s="28" t="s">
        <v>34</v>
      </c>
      <c r="C35" s="29" t="s">
        <v>6</v>
      </c>
      <c r="D35" s="50">
        <f t="shared" si="6"/>
        <v>4.4772778150884264E-4</v>
      </c>
      <c r="E35" s="50">
        <f t="shared" si="2"/>
        <v>4.3029259896729778E-4</v>
      </c>
      <c r="F35" s="50">
        <f t="shared" si="3"/>
        <v>2.2301516503122213E-4</v>
      </c>
      <c r="G35" s="50">
        <f t="shared" si="7"/>
        <v>1.8779783562994435E-4</v>
      </c>
      <c r="H35" s="28" t="s">
        <v>34</v>
      </c>
      <c r="I35" s="29" t="s">
        <v>6</v>
      </c>
      <c r="J35" s="50">
        <f t="shared" si="8"/>
        <v>2.2789425706472196E-4</v>
      </c>
      <c r="K35" s="50">
        <f t="shared" si="9"/>
        <v>1.8511662347278786E-4</v>
      </c>
      <c r="L35" s="51">
        <f t="shared" si="4"/>
        <v>1.1515430677107323E-3</v>
      </c>
      <c r="M35" s="51">
        <f t="shared" si="5"/>
        <v>5.8822247881309779E-4</v>
      </c>
    </row>
    <row r="36" spans="2:13" ht="14.25" customHeight="1">
      <c r="B36" s="28" t="s">
        <v>35</v>
      </c>
      <c r="C36" s="29" t="s">
        <v>7</v>
      </c>
      <c r="D36" s="50">
        <f t="shared" si="6"/>
        <v>2.6863666890530559E-3</v>
      </c>
      <c r="E36" s="50">
        <f t="shared" si="2"/>
        <v>6.2153375406387456E-4</v>
      </c>
      <c r="F36" s="50">
        <f t="shared" si="3"/>
        <v>2.8991971454058875E-3</v>
      </c>
      <c r="G36" s="50">
        <f t="shared" si="7"/>
        <v>7.7466607197352049E-4</v>
      </c>
      <c r="H36" s="28" t="s">
        <v>35</v>
      </c>
      <c r="I36" s="29" t="s">
        <v>7</v>
      </c>
      <c r="J36" s="50">
        <f t="shared" si="8"/>
        <v>2.2789425706472195E-3</v>
      </c>
      <c r="K36" s="50">
        <f t="shared" si="9"/>
        <v>6.016290262865605E-4</v>
      </c>
      <c r="L36" s="51">
        <f t="shared" si="4"/>
        <v>4.8364808843850762E-3</v>
      </c>
      <c r="M36" s="51">
        <f t="shared" si="5"/>
        <v>2.2657458443171171E-3</v>
      </c>
    </row>
    <row r="37" spans="2:13" ht="14.25" customHeight="1">
      <c r="B37" s="28" t="s">
        <v>36</v>
      </c>
      <c r="C37" s="29" t="s">
        <v>8</v>
      </c>
      <c r="D37" s="50">
        <f t="shared" si="6"/>
        <v>5.2160286545780164E-2</v>
      </c>
      <c r="E37" s="50">
        <f t="shared" si="2"/>
        <v>0.12260948556129279</v>
      </c>
      <c r="F37" s="50">
        <f t="shared" si="3"/>
        <v>4.973238180196253E-2</v>
      </c>
      <c r="G37" s="50">
        <f t="shared" si="7"/>
        <v>0.11915772670719969</v>
      </c>
      <c r="H37" s="28" t="s">
        <v>36</v>
      </c>
      <c r="I37" s="29" t="s">
        <v>8</v>
      </c>
      <c r="J37" s="50">
        <f t="shared" si="8"/>
        <v>5.3783044667274384E-2</v>
      </c>
      <c r="K37" s="50">
        <f t="shared" si="9"/>
        <v>0.12071917808219178</v>
      </c>
      <c r="L37" s="51">
        <f t="shared" si="4"/>
        <v>6.1031782588668815E-2</v>
      </c>
      <c r="M37" s="51">
        <f t="shared" si="5"/>
        <v>0.14836278076730355</v>
      </c>
    </row>
    <row r="38" spans="2:13" ht="14.25" customHeight="1">
      <c r="B38" s="28" t="s">
        <v>37</v>
      </c>
      <c r="C38" s="29" t="s">
        <v>9</v>
      </c>
      <c r="D38" s="50">
        <f t="shared" si="6"/>
        <v>0.180658159838818</v>
      </c>
      <c r="E38" s="50">
        <f t="shared" si="2"/>
        <v>0.15748709122203097</v>
      </c>
      <c r="F38" s="50">
        <f t="shared" si="3"/>
        <v>0.19223907225691347</v>
      </c>
      <c r="G38" s="50">
        <f t="shared" si="7"/>
        <v>0.16974576868001595</v>
      </c>
      <c r="H38" s="28" t="s">
        <v>37</v>
      </c>
      <c r="I38" s="29" t="s">
        <v>9</v>
      </c>
      <c r="J38" s="50">
        <f t="shared" si="8"/>
        <v>0.18983591613491341</v>
      </c>
      <c r="K38" s="50">
        <f t="shared" si="9"/>
        <v>0.17134857460199926</v>
      </c>
      <c r="L38" s="51">
        <f t="shared" si="4"/>
        <v>0.18148318747121142</v>
      </c>
      <c r="M38" s="51">
        <f t="shared" si="5"/>
        <v>0.16293762663122807</v>
      </c>
    </row>
    <row r="39" spans="2:13" ht="14.25" customHeight="1">
      <c r="B39" s="28" t="s">
        <v>38</v>
      </c>
      <c r="C39" s="29" t="s">
        <v>10</v>
      </c>
      <c r="D39" s="50">
        <f t="shared" si="6"/>
        <v>8.2829639579135878E-3</v>
      </c>
      <c r="E39" s="50">
        <f t="shared" si="2"/>
        <v>1.0398737808376362E-2</v>
      </c>
      <c r="F39" s="50">
        <f t="shared" si="3"/>
        <v>8.2515611061552193E-3</v>
      </c>
      <c r="G39" s="50">
        <f t="shared" si="7"/>
        <v>9.8828611000258224E-3</v>
      </c>
      <c r="H39" s="28" t="s">
        <v>38</v>
      </c>
      <c r="I39" s="29" t="s">
        <v>10</v>
      </c>
      <c r="J39" s="50">
        <f t="shared" si="8"/>
        <v>7.7484047402005471E-3</v>
      </c>
      <c r="K39" s="50">
        <f t="shared" si="9"/>
        <v>9.5335061088485749E-3</v>
      </c>
      <c r="L39" s="51">
        <f t="shared" si="4"/>
        <v>7.6001842468908336E-3</v>
      </c>
      <c r="M39" s="51">
        <f t="shared" si="5"/>
        <v>9.1501274482037424E-3</v>
      </c>
    </row>
    <row r="40" spans="2:13" ht="14.25" customHeight="1">
      <c r="B40" s="28" t="s">
        <v>39</v>
      </c>
      <c r="C40" s="29" t="s">
        <v>11</v>
      </c>
      <c r="D40" s="50">
        <f t="shared" si="6"/>
        <v>6.6263711663308703E-2</v>
      </c>
      <c r="E40" s="50">
        <f t="shared" si="2"/>
        <v>2.2877223178427997E-2</v>
      </c>
      <c r="F40" s="50">
        <f t="shared" si="3"/>
        <v>6.3559322033898302E-2</v>
      </c>
      <c r="G40" s="50">
        <f t="shared" si="7"/>
        <v>2.133852907345243E-2</v>
      </c>
      <c r="H40" s="28" t="s">
        <v>39</v>
      </c>
      <c r="I40" s="29" t="s">
        <v>11</v>
      </c>
      <c r="J40" s="50">
        <f t="shared" si="8"/>
        <v>6.2443026435733823E-2</v>
      </c>
      <c r="K40" s="50">
        <f t="shared" si="9"/>
        <v>2.0987597186227322E-2</v>
      </c>
      <c r="L40" s="51">
        <f t="shared" si="4"/>
        <v>6.8631966835559652E-2</v>
      </c>
      <c r="M40" s="51">
        <f t="shared" si="5"/>
        <v>2.0108494368314415E-2</v>
      </c>
    </row>
    <row r="41" spans="2:13" ht="14.25" customHeight="1">
      <c r="B41" s="28" t="s">
        <v>40</v>
      </c>
      <c r="C41" s="29" t="s">
        <v>41</v>
      </c>
      <c r="D41" s="50">
        <f t="shared" si="6"/>
        <v>1.5222744571300649E-2</v>
      </c>
      <c r="E41" s="50">
        <f t="shared" si="2"/>
        <v>8.0560336584432971E-3</v>
      </c>
      <c r="F41" s="50">
        <f t="shared" si="3"/>
        <v>1.6057091882247992E-2</v>
      </c>
      <c r="G41" s="50">
        <f t="shared" si="7"/>
        <v>9.5542148876734193E-3</v>
      </c>
      <c r="H41" s="28" t="s">
        <v>40</v>
      </c>
      <c r="I41" s="29" t="s">
        <v>41</v>
      </c>
      <c r="J41" s="50">
        <f t="shared" si="8"/>
        <v>1.5724703737465817E-2</v>
      </c>
      <c r="K41" s="50">
        <f t="shared" si="9"/>
        <v>1.1754905590522028E-2</v>
      </c>
      <c r="L41" s="51">
        <f t="shared" si="4"/>
        <v>1.9345923537540305E-2</v>
      </c>
      <c r="M41" s="51">
        <f t="shared" si="5"/>
        <v>7.8647524019084553E-3</v>
      </c>
    </row>
    <row r="42" spans="2:13" ht="14.25" customHeight="1">
      <c r="B42" s="28" t="s">
        <v>42</v>
      </c>
      <c r="C42" s="29" t="s">
        <v>12</v>
      </c>
      <c r="D42" s="50">
        <f t="shared" si="6"/>
        <v>6.5144392209536606E-2</v>
      </c>
      <c r="E42" s="50">
        <f t="shared" si="2"/>
        <v>5.1682922164849876E-2</v>
      </c>
      <c r="F42" s="50">
        <f t="shared" si="3"/>
        <v>6.1775200713648531E-2</v>
      </c>
      <c r="G42" s="50">
        <f t="shared" si="7"/>
        <v>4.9484729688490339E-2</v>
      </c>
      <c r="H42" s="28" t="s">
        <v>42</v>
      </c>
      <c r="I42" s="29" t="s">
        <v>12</v>
      </c>
      <c r="J42" s="50">
        <f t="shared" si="8"/>
        <v>6.4721969006381039E-2</v>
      </c>
      <c r="K42" s="50">
        <f t="shared" si="9"/>
        <v>5.0837652721214363E-2</v>
      </c>
      <c r="L42" s="51">
        <f t="shared" si="4"/>
        <v>5.1589129433440808E-2</v>
      </c>
      <c r="M42" s="51">
        <f t="shared" si="5"/>
        <v>3.6883728023354614E-2</v>
      </c>
    </row>
    <row r="43" spans="2:13" ht="14.25" customHeight="1">
      <c r="B43" s="28" t="s">
        <v>43</v>
      </c>
      <c r="C43" s="29" t="s">
        <v>13</v>
      </c>
      <c r="D43" s="50">
        <f t="shared" si="6"/>
        <v>5.6413700470114174E-2</v>
      </c>
      <c r="E43" s="50">
        <f t="shared" si="2"/>
        <v>3.0072671638936701E-2</v>
      </c>
      <c r="F43" s="50">
        <f t="shared" si="3"/>
        <v>6.0437109723461196E-2</v>
      </c>
      <c r="G43" s="50">
        <f t="shared" si="7"/>
        <v>2.8944341416465177E-2</v>
      </c>
      <c r="H43" s="28" t="s">
        <v>43</v>
      </c>
      <c r="I43" s="29" t="s">
        <v>13</v>
      </c>
      <c r="J43" s="50">
        <f t="shared" si="8"/>
        <v>5.6973564266180492E-2</v>
      </c>
      <c r="K43" s="50">
        <f t="shared" si="9"/>
        <v>2.8785634950018513E-2</v>
      </c>
      <c r="L43" s="51">
        <f t="shared" si="4"/>
        <v>5.4583141409488715E-2</v>
      </c>
      <c r="M43" s="51">
        <f t="shared" si="5"/>
        <v>2.6949303936733403E-2</v>
      </c>
    </row>
    <row r="44" spans="2:13" ht="14.25" customHeight="1">
      <c r="B44" s="28" t="s">
        <v>44</v>
      </c>
      <c r="C44" s="29" t="s">
        <v>14</v>
      </c>
      <c r="D44" s="50">
        <f t="shared" si="6"/>
        <v>1.2760241773002015E-2</v>
      </c>
      <c r="E44" s="50">
        <f t="shared" si="2"/>
        <v>1.1785236182826545E-2</v>
      </c>
      <c r="F44" s="50">
        <f>F20/$F$5</f>
        <v>1.3826940231935772E-2</v>
      </c>
      <c r="G44" s="50">
        <f t="shared" si="7"/>
        <v>1.0070658935655766E-2</v>
      </c>
      <c r="H44" s="28" t="s">
        <v>44</v>
      </c>
      <c r="I44" s="29" t="s">
        <v>14</v>
      </c>
      <c r="J44" s="50">
        <f t="shared" si="8"/>
        <v>1.4585232452142206E-2</v>
      </c>
      <c r="K44" s="50">
        <f t="shared" si="9"/>
        <v>1.0320251758607924E-2</v>
      </c>
      <c r="L44" s="51">
        <f t="shared" si="4"/>
        <v>1.6121602947950252E-2</v>
      </c>
      <c r="M44" s="51">
        <f t="shared" si="5"/>
        <v>1.2200169930938323E-2</v>
      </c>
    </row>
    <row r="45" spans="2:13" ht="14.25" customHeight="1">
      <c r="B45" s="28" t="s">
        <v>45</v>
      </c>
      <c r="C45" s="29" t="s">
        <v>15</v>
      </c>
      <c r="D45" s="50">
        <f t="shared" si="6"/>
        <v>3.2907991940899932E-2</v>
      </c>
      <c r="E45" s="50">
        <f t="shared" si="2"/>
        <v>6.3922356091030794E-2</v>
      </c>
      <c r="F45" s="50">
        <f t="shared" si="3"/>
        <v>3.8804638715432646E-2</v>
      </c>
      <c r="G45" s="50">
        <f t="shared" si="7"/>
        <v>7.3804549402568129E-2</v>
      </c>
      <c r="H45" s="28" t="s">
        <v>45</v>
      </c>
      <c r="I45" s="29" t="s">
        <v>15</v>
      </c>
      <c r="J45" s="50">
        <f t="shared" si="8"/>
        <v>4.3983591613491337E-2</v>
      </c>
      <c r="K45" s="50">
        <f t="shared" si="9"/>
        <v>7.8443169196593859E-2</v>
      </c>
      <c r="L45" s="51">
        <f t="shared" si="4"/>
        <v>5.1128512206356516E-2</v>
      </c>
      <c r="M45" s="51">
        <f t="shared" si="5"/>
        <v>8.9431602797324677E-2</v>
      </c>
    </row>
    <row r="46" spans="2:13" ht="14.25" customHeight="1">
      <c r="B46" s="28" t="s">
        <v>46</v>
      </c>
      <c r="C46" s="29" t="s">
        <v>16</v>
      </c>
      <c r="D46" s="50">
        <f t="shared" si="6"/>
        <v>2.0147750167897917E-3</v>
      </c>
      <c r="E46" s="50">
        <f t="shared" si="2"/>
        <v>1.8406961178045514E-3</v>
      </c>
      <c r="F46" s="50">
        <f t="shared" si="3"/>
        <v>2.2301516503122213E-3</v>
      </c>
      <c r="G46" s="50">
        <f t="shared" si="7"/>
        <v>1.9484025446606728E-3</v>
      </c>
      <c r="H46" s="28" t="s">
        <v>46</v>
      </c>
      <c r="I46" s="29" t="s">
        <v>16</v>
      </c>
      <c r="J46" s="50">
        <f t="shared" si="8"/>
        <v>2.2789425706472195E-3</v>
      </c>
      <c r="K46" s="50">
        <f t="shared" si="9"/>
        <v>1.9437245464642725E-3</v>
      </c>
      <c r="L46" s="51">
        <f t="shared" si="4"/>
        <v>1.6121602947950253E-3</v>
      </c>
      <c r="M46" s="51">
        <f t="shared" si="5"/>
        <v>1.0457288512232849E-3</v>
      </c>
    </row>
    <row r="47" spans="2:13" ht="14.25" customHeight="1">
      <c r="B47" s="40" t="s">
        <v>47</v>
      </c>
      <c r="C47" s="41" t="s">
        <v>48</v>
      </c>
      <c r="D47" s="54">
        <f t="shared" si="6"/>
        <v>5.5965972688605328E-2</v>
      </c>
      <c r="E47" s="54">
        <f t="shared" si="2"/>
        <v>4.6399885255306944E-2</v>
      </c>
      <c r="F47" s="54">
        <f t="shared" si="3"/>
        <v>5.4415700267618196E-2</v>
      </c>
      <c r="G47" s="54">
        <f t="shared" si="7"/>
        <v>5.6902744195873142E-2</v>
      </c>
      <c r="H47" s="40" t="s">
        <v>47</v>
      </c>
      <c r="I47" s="41" t="s">
        <v>48</v>
      </c>
      <c r="J47" s="54">
        <f t="shared" si="8"/>
        <v>5.4694621695533276E-2</v>
      </c>
      <c r="K47" s="54">
        <f t="shared" si="9"/>
        <v>5.2434283598667163E-2</v>
      </c>
      <c r="L47" s="55">
        <f>L23/$L$5</f>
        <v>6.0801473975126669E-2</v>
      </c>
      <c r="M47" s="55">
        <f t="shared" si="5"/>
        <v>5.6447571948323567E-2</v>
      </c>
    </row>
    <row r="48" spans="2:13" ht="12.75" customHeight="1">
      <c r="B48" s="56" t="s">
        <v>50</v>
      </c>
      <c r="C48" s="56" t="s">
        <v>51</v>
      </c>
      <c r="D48" s="57"/>
      <c r="E48" s="57"/>
      <c r="F48" s="57"/>
      <c r="G48" s="57"/>
      <c r="H48" s="58" t="s">
        <v>52</v>
      </c>
      <c r="I48" s="56"/>
      <c r="J48" s="58"/>
    </row>
    <row r="49" spans="2:14" ht="12.75" customHeight="1">
      <c r="B49" s="56"/>
      <c r="C49" s="56" t="s">
        <v>53</v>
      </c>
      <c r="D49" s="57"/>
      <c r="E49" s="57"/>
      <c r="F49" s="57"/>
      <c r="G49" s="57"/>
      <c r="H49" s="58" t="s">
        <v>54</v>
      </c>
      <c r="I49" s="56"/>
      <c r="J49" s="58"/>
    </row>
    <row r="50" spans="2:14" ht="12.75" customHeight="1">
      <c r="B50" s="56"/>
      <c r="C50" s="56" t="s">
        <v>55</v>
      </c>
      <c r="D50" s="57"/>
      <c r="E50" s="57"/>
      <c r="F50" s="57"/>
      <c r="G50" s="57"/>
      <c r="H50" s="58" t="s">
        <v>56</v>
      </c>
      <c r="I50" s="56"/>
      <c r="J50" s="58"/>
    </row>
    <row r="51" spans="2:14" ht="12.75" customHeight="1">
      <c r="B51" s="56"/>
      <c r="C51" s="56" t="s">
        <v>57</v>
      </c>
      <c r="D51" s="59"/>
      <c r="E51" s="59"/>
      <c r="F51" s="59"/>
      <c r="G51" s="59"/>
      <c r="H51" s="58" t="s">
        <v>58</v>
      </c>
      <c r="I51" s="56"/>
      <c r="J51" s="58"/>
      <c r="K51" s="21"/>
      <c r="L51" s="21"/>
      <c r="M51" s="21"/>
      <c r="N51" s="21"/>
    </row>
    <row r="52" spans="2:14" ht="12.75" customHeight="1">
      <c r="B52" s="56"/>
      <c r="C52" s="56" t="s">
        <v>59</v>
      </c>
      <c r="D52" s="59"/>
      <c r="E52" s="59"/>
      <c r="F52" s="59"/>
      <c r="G52" s="59"/>
      <c r="H52" s="56"/>
      <c r="I52" s="56"/>
      <c r="J52" s="21"/>
      <c r="K52" s="21"/>
      <c r="L52" s="21"/>
      <c r="M52" s="21"/>
      <c r="N52" s="21"/>
    </row>
    <row r="53" spans="2:14" ht="12.75" customHeight="1">
      <c r="B53" s="56"/>
      <c r="C53" s="56"/>
      <c r="D53" s="59"/>
      <c r="E53" s="59"/>
      <c r="F53" s="59"/>
      <c r="G53" s="59"/>
      <c r="H53" s="56"/>
      <c r="I53" s="56"/>
      <c r="J53" s="21"/>
      <c r="K53" s="21"/>
      <c r="L53" s="21"/>
      <c r="M53" s="21"/>
      <c r="N53" s="21"/>
    </row>
    <row r="54" spans="2:14" ht="12.75" customHeight="1">
      <c r="B54" s="56"/>
      <c r="C54" s="56"/>
      <c r="D54" s="59"/>
      <c r="E54" s="59"/>
      <c r="F54" s="59"/>
      <c r="G54" s="59"/>
      <c r="H54" s="56"/>
      <c r="I54" s="56"/>
      <c r="J54" s="21"/>
      <c r="K54" s="21"/>
      <c r="L54" s="21"/>
      <c r="M54" s="21"/>
      <c r="N54" s="21"/>
    </row>
  </sheetData>
  <mergeCells count="16">
    <mergeCell ref="L3:M3"/>
    <mergeCell ref="B3:C4"/>
    <mergeCell ref="D3:E3"/>
    <mergeCell ref="F3:G3"/>
    <mergeCell ref="H3:I4"/>
    <mergeCell ref="J3:K3"/>
    <mergeCell ref="J27:K27"/>
    <mergeCell ref="L27:M27"/>
    <mergeCell ref="B29:C29"/>
    <mergeCell ref="H29:I29"/>
    <mergeCell ref="B5:C5"/>
    <mergeCell ref="H5:I5"/>
    <mergeCell ref="B27:C28"/>
    <mergeCell ref="D27:E27"/>
    <mergeCell ref="F27:G27"/>
    <mergeCell ref="H27:I28"/>
  </mergeCells>
  <phoneticPr fontId="2"/>
  <printOptions horizontalCentered="1"/>
  <pageMargins left="0.70866141732283472" right="0.70866141732283472" top="0.74803149606299213" bottom="0.74803149606299213" header="0.31496062992125984" footer="0.51181102362204722"/>
  <pageSetup paperSize="9" firstPageNumber="30" orientation="portrait" useFirstPageNumber="1" r:id="rId1"/>
  <headerFooter differentOddEven="1" scaleWithDoc="0" alignWithMargins="0">
    <oddFooter>&amp;C&amp;"ＭＳ Ｐ明朝,標準"&amp;P</oddFooter>
    <evenFooter>&amp;C&amp;"ＭＳ Ｐ明朝,標準"&amp;P</evenFooter>
  </headerFooter>
  <colBreaks count="1" manualBreakCount="1">
    <brk id="7" max="5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BA654-44E6-4C06-8B6F-747A0A200462}">
  <dimension ref="A1:AC45"/>
  <sheetViews>
    <sheetView view="pageBreakPreview" zoomScaleNormal="100" zoomScaleSheetLayoutView="100" workbookViewId="0"/>
  </sheetViews>
  <sheetFormatPr defaultColWidth="9" defaultRowHeight="13.5"/>
  <cols>
    <col min="1" max="1" width="5.25" style="64" bestFit="1" customWidth="1"/>
    <col min="2" max="2" width="4.125" style="85" customWidth="1"/>
    <col min="3" max="3" width="25.375" style="64" customWidth="1"/>
    <col min="4" max="19" width="7.875" style="64" customWidth="1"/>
    <col min="20" max="21" width="8.125" style="64" customWidth="1"/>
    <col min="22" max="16384" width="9" style="64"/>
  </cols>
  <sheetData>
    <row r="1" spans="1:24" s="61" customFormat="1" ht="18.75" customHeight="1">
      <c r="A1" s="12"/>
      <c r="B1" s="16" t="s">
        <v>60</v>
      </c>
      <c r="D1" s="62"/>
      <c r="E1" s="62"/>
      <c r="F1" s="62"/>
      <c r="H1" s="63"/>
      <c r="I1" s="63"/>
      <c r="K1" s="16"/>
      <c r="L1" s="62"/>
      <c r="M1" s="62"/>
      <c r="N1" s="62"/>
      <c r="O1" s="62"/>
      <c r="P1" s="62"/>
      <c r="Q1" s="62"/>
      <c r="R1" s="62"/>
      <c r="S1" s="62"/>
    </row>
    <row r="2" spans="1:24" ht="18" customHeight="1">
      <c r="B2" s="65"/>
      <c r="C2" s="58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186"/>
      <c r="U2" s="186"/>
    </row>
    <row r="3" spans="1:24" s="17" customFormat="1" ht="20.25" customHeight="1">
      <c r="B3" s="165" t="s">
        <v>61</v>
      </c>
      <c r="C3" s="168"/>
      <c r="D3" s="175" t="s">
        <v>62</v>
      </c>
      <c r="E3" s="185"/>
      <c r="F3" s="185"/>
      <c r="G3" s="187" t="s">
        <v>63</v>
      </c>
      <c r="H3" s="188"/>
      <c r="I3" s="188"/>
      <c r="J3" s="188"/>
      <c r="K3" s="188" t="s">
        <v>64</v>
      </c>
      <c r="L3" s="188"/>
      <c r="M3" s="188"/>
      <c r="N3" s="188"/>
      <c r="O3" s="188"/>
      <c r="P3" s="188"/>
      <c r="Q3" s="188"/>
      <c r="R3" s="188"/>
      <c r="S3" s="189"/>
      <c r="T3" s="190" t="s">
        <v>65</v>
      </c>
      <c r="U3" s="165"/>
      <c r="W3" s="183"/>
      <c r="X3" s="183"/>
    </row>
    <row r="4" spans="1:24" s="17" customFormat="1" ht="20.25" customHeight="1">
      <c r="B4" s="179"/>
      <c r="C4" s="180"/>
      <c r="D4" s="181" t="s">
        <v>24</v>
      </c>
      <c r="E4" s="182" t="s">
        <v>66</v>
      </c>
      <c r="F4" s="182"/>
      <c r="G4" s="175" t="s">
        <v>67</v>
      </c>
      <c r="H4" s="185"/>
      <c r="I4" s="174" t="s">
        <v>68</v>
      </c>
      <c r="J4" s="175"/>
      <c r="K4" s="178" t="s">
        <v>69</v>
      </c>
      <c r="L4" s="174"/>
      <c r="M4" s="178" t="s">
        <v>70</v>
      </c>
      <c r="N4" s="174"/>
      <c r="O4" s="174" t="s">
        <v>71</v>
      </c>
      <c r="P4" s="174"/>
      <c r="Q4" s="174" t="s">
        <v>72</v>
      </c>
      <c r="R4" s="174"/>
      <c r="S4" s="66" t="s">
        <v>73</v>
      </c>
      <c r="T4" s="191"/>
      <c r="U4" s="166"/>
    </row>
    <row r="5" spans="1:24" s="17" customFormat="1" ht="20.25" customHeight="1">
      <c r="B5" s="179" t="s">
        <v>74</v>
      </c>
      <c r="C5" s="180"/>
      <c r="D5" s="184"/>
      <c r="E5" s="181" t="s">
        <v>75</v>
      </c>
      <c r="F5" s="181" t="s">
        <v>76</v>
      </c>
      <c r="G5" s="174" t="s">
        <v>24</v>
      </c>
      <c r="H5" s="175" t="s">
        <v>25</v>
      </c>
      <c r="I5" s="174" t="s">
        <v>24</v>
      </c>
      <c r="J5" s="175" t="s">
        <v>25</v>
      </c>
      <c r="K5" s="178" t="s">
        <v>24</v>
      </c>
      <c r="L5" s="174" t="s">
        <v>25</v>
      </c>
      <c r="M5" s="178" t="s">
        <v>24</v>
      </c>
      <c r="N5" s="174" t="s">
        <v>25</v>
      </c>
      <c r="O5" s="174" t="s">
        <v>24</v>
      </c>
      <c r="P5" s="174" t="s">
        <v>25</v>
      </c>
      <c r="Q5" s="174" t="s">
        <v>24</v>
      </c>
      <c r="R5" s="174" t="s">
        <v>25</v>
      </c>
      <c r="S5" s="174" t="s">
        <v>24</v>
      </c>
      <c r="T5" s="174" t="s">
        <v>24</v>
      </c>
      <c r="U5" s="175" t="s">
        <v>25</v>
      </c>
    </row>
    <row r="6" spans="1:24" s="17" customFormat="1" ht="20.25" customHeight="1">
      <c r="B6" s="166"/>
      <c r="C6" s="169"/>
      <c r="D6" s="182"/>
      <c r="E6" s="182"/>
      <c r="F6" s="182"/>
      <c r="G6" s="174"/>
      <c r="H6" s="175"/>
      <c r="I6" s="174"/>
      <c r="J6" s="175"/>
      <c r="K6" s="178"/>
      <c r="L6" s="174"/>
      <c r="M6" s="178"/>
      <c r="N6" s="174"/>
      <c r="O6" s="174"/>
      <c r="P6" s="174"/>
      <c r="Q6" s="174"/>
      <c r="R6" s="174"/>
      <c r="S6" s="174"/>
      <c r="T6" s="174"/>
      <c r="U6" s="175"/>
    </row>
    <row r="7" spans="1:24" s="17" customFormat="1" ht="25.5" customHeight="1">
      <c r="B7" s="176" t="s">
        <v>77</v>
      </c>
      <c r="C7" s="177"/>
      <c r="D7" s="10">
        <v>4868</v>
      </c>
      <c r="E7" s="10">
        <v>44858</v>
      </c>
      <c r="F7" s="10">
        <v>1554</v>
      </c>
      <c r="G7" s="10">
        <v>4802</v>
      </c>
      <c r="H7" s="10">
        <v>43374</v>
      </c>
      <c r="I7" s="10">
        <v>2724</v>
      </c>
      <c r="J7" s="10">
        <v>6194</v>
      </c>
      <c r="K7" s="10">
        <v>955</v>
      </c>
      <c r="L7" s="10">
        <v>6285</v>
      </c>
      <c r="M7" s="10">
        <v>622</v>
      </c>
      <c r="N7" s="10">
        <v>8471</v>
      </c>
      <c r="O7" s="10">
        <v>229</v>
      </c>
      <c r="P7" s="10">
        <v>5419</v>
      </c>
      <c r="Q7" s="10">
        <v>261</v>
      </c>
      <c r="R7" s="10">
        <v>17005</v>
      </c>
      <c r="S7" s="10">
        <v>11</v>
      </c>
      <c r="T7" s="10">
        <v>66</v>
      </c>
      <c r="U7" s="10">
        <v>1484</v>
      </c>
    </row>
    <row r="8" spans="1:24" s="17" customFormat="1" ht="25.5" customHeight="1">
      <c r="B8" s="170" t="s">
        <v>78</v>
      </c>
      <c r="C8" s="171"/>
      <c r="D8" s="10">
        <v>4467</v>
      </c>
      <c r="E8" s="10">
        <v>41832</v>
      </c>
      <c r="F8" s="10">
        <v>1398</v>
      </c>
      <c r="G8" s="10">
        <v>4467</v>
      </c>
      <c r="H8" s="10">
        <v>41832</v>
      </c>
      <c r="I8" s="10">
        <v>2484</v>
      </c>
      <c r="J8" s="10">
        <v>5611</v>
      </c>
      <c r="K8" s="10">
        <v>888</v>
      </c>
      <c r="L8" s="10">
        <v>5899</v>
      </c>
      <c r="M8" s="10">
        <v>602</v>
      </c>
      <c r="N8" s="10">
        <v>8185</v>
      </c>
      <c r="O8" s="10">
        <v>229</v>
      </c>
      <c r="P8" s="10">
        <v>5498</v>
      </c>
      <c r="Q8" s="10">
        <v>256</v>
      </c>
      <c r="R8" s="10">
        <v>16639</v>
      </c>
      <c r="S8" s="10">
        <v>8</v>
      </c>
      <c r="T8" s="11" t="s">
        <v>3</v>
      </c>
      <c r="U8" s="11" t="s">
        <v>3</v>
      </c>
    </row>
    <row r="9" spans="1:24" s="17" customFormat="1" ht="25.5" customHeight="1">
      <c r="B9" s="170" t="s">
        <v>79</v>
      </c>
      <c r="C9" s="171"/>
      <c r="D9" s="10">
        <v>4548</v>
      </c>
      <c r="E9" s="10">
        <v>44128</v>
      </c>
      <c r="F9" s="10">
        <v>1269</v>
      </c>
      <c r="G9" s="10">
        <v>4484</v>
      </c>
      <c r="H9" s="10">
        <v>42559</v>
      </c>
      <c r="I9" s="10">
        <v>2468</v>
      </c>
      <c r="J9" s="10">
        <v>5432</v>
      </c>
      <c r="K9" s="10">
        <v>901</v>
      </c>
      <c r="L9" s="10">
        <v>5891</v>
      </c>
      <c r="M9" s="10">
        <v>630</v>
      </c>
      <c r="N9" s="10">
        <v>8516</v>
      </c>
      <c r="O9" s="10">
        <v>203</v>
      </c>
      <c r="P9" s="10">
        <v>4785</v>
      </c>
      <c r="Q9" s="10">
        <v>272</v>
      </c>
      <c r="R9" s="10">
        <v>17935</v>
      </c>
      <c r="S9" s="10">
        <v>10</v>
      </c>
      <c r="T9" s="11">
        <v>64</v>
      </c>
      <c r="U9" s="11">
        <v>1529</v>
      </c>
    </row>
    <row r="10" spans="1:24" s="17" customFormat="1" ht="25.5" customHeight="1">
      <c r="B10" s="170" t="s">
        <v>80</v>
      </c>
      <c r="C10" s="171"/>
      <c r="D10" s="10">
        <v>4388</v>
      </c>
      <c r="E10" s="10">
        <v>43216</v>
      </c>
      <c r="F10" s="10">
        <v>1231</v>
      </c>
      <c r="G10" s="10">
        <v>4388</v>
      </c>
      <c r="H10" s="10">
        <v>43216</v>
      </c>
      <c r="I10" s="10">
        <v>2375</v>
      </c>
      <c r="J10" s="10">
        <v>5222</v>
      </c>
      <c r="K10" s="10">
        <v>897</v>
      </c>
      <c r="L10" s="10">
        <v>5932</v>
      </c>
      <c r="M10" s="10">
        <v>612</v>
      </c>
      <c r="N10" s="10">
        <v>8295</v>
      </c>
      <c r="O10" s="10">
        <v>211</v>
      </c>
      <c r="P10" s="10">
        <v>4979</v>
      </c>
      <c r="Q10" s="10">
        <v>281</v>
      </c>
      <c r="R10" s="10">
        <v>18788</v>
      </c>
      <c r="S10" s="10">
        <v>12</v>
      </c>
      <c r="T10" s="11" t="s">
        <v>3</v>
      </c>
      <c r="U10" s="11" t="s">
        <v>3</v>
      </c>
    </row>
    <row r="11" spans="1:24" s="16" customFormat="1" ht="25.5" customHeight="1">
      <c r="B11" s="172" t="s">
        <v>81</v>
      </c>
      <c r="C11" s="173"/>
      <c r="D11" s="67">
        <f>SUM(D12:D29)</f>
        <v>4400</v>
      </c>
      <c r="E11" s="67">
        <f>SUM(E12:E29)</f>
        <v>47523</v>
      </c>
      <c r="F11" s="67">
        <f>SUM(F12:F28)</f>
        <v>1008</v>
      </c>
      <c r="G11" s="67">
        <f>I11+K11+M11+O11+Q11+S11</f>
        <v>4342</v>
      </c>
      <c r="H11" s="67">
        <f>J11+L11+N11+P11+R11</f>
        <v>45901</v>
      </c>
      <c r="I11" s="67">
        <f t="shared" ref="I11:U11" si="0">SUM(I12:I29)</f>
        <v>2257</v>
      </c>
      <c r="J11" s="67">
        <f t="shared" si="0"/>
        <v>4912</v>
      </c>
      <c r="K11" s="67">
        <f t="shared" si="0"/>
        <v>916</v>
      </c>
      <c r="L11" s="67">
        <f t="shared" si="0"/>
        <v>6133</v>
      </c>
      <c r="M11" s="67">
        <f t="shared" si="0"/>
        <v>596</v>
      </c>
      <c r="N11" s="67">
        <f t="shared" si="0"/>
        <v>8185</v>
      </c>
      <c r="O11" s="67">
        <f t="shared" si="0"/>
        <v>254</v>
      </c>
      <c r="P11" s="67">
        <f t="shared" si="0"/>
        <v>6051</v>
      </c>
      <c r="Q11" s="67">
        <f t="shared" si="0"/>
        <v>303</v>
      </c>
      <c r="R11" s="67">
        <f t="shared" si="0"/>
        <v>20620</v>
      </c>
      <c r="S11" s="67">
        <f t="shared" si="0"/>
        <v>16</v>
      </c>
      <c r="T11" s="67">
        <f t="shared" si="0"/>
        <v>58</v>
      </c>
      <c r="U11" s="67">
        <f t="shared" si="0"/>
        <v>1622</v>
      </c>
    </row>
    <row r="12" spans="1:24" s="17" customFormat="1" ht="24.75" customHeight="1">
      <c r="B12" s="68" t="s">
        <v>82</v>
      </c>
      <c r="C12" s="69" t="s">
        <v>1</v>
      </c>
      <c r="D12" s="9">
        <v>3</v>
      </c>
      <c r="E12" s="9">
        <v>42</v>
      </c>
      <c r="F12" s="70" t="s">
        <v>3</v>
      </c>
      <c r="G12" s="9">
        <v>3</v>
      </c>
      <c r="H12" s="9">
        <v>42</v>
      </c>
      <c r="I12" s="71" t="s">
        <v>83</v>
      </c>
      <c r="J12" s="71" t="s">
        <v>83</v>
      </c>
      <c r="K12" s="72">
        <v>1</v>
      </c>
      <c r="L12" s="72">
        <v>5</v>
      </c>
      <c r="M12" s="73">
        <v>2</v>
      </c>
      <c r="N12" s="73">
        <v>37</v>
      </c>
      <c r="O12" s="72" t="s">
        <v>83</v>
      </c>
      <c r="P12" s="72" t="s">
        <v>3</v>
      </c>
      <c r="Q12" s="72" t="s">
        <v>3</v>
      </c>
      <c r="R12" s="72" t="s">
        <v>3</v>
      </c>
      <c r="S12" s="72" t="s">
        <v>3</v>
      </c>
      <c r="T12" s="72" t="s">
        <v>3</v>
      </c>
      <c r="U12" s="72" t="s">
        <v>3</v>
      </c>
    </row>
    <row r="13" spans="1:24" s="17" customFormat="1" ht="24.75" customHeight="1">
      <c r="B13" s="28" t="s">
        <v>31</v>
      </c>
      <c r="C13" s="74" t="s">
        <v>2</v>
      </c>
      <c r="D13" s="11">
        <v>1</v>
      </c>
      <c r="E13" s="11">
        <v>6</v>
      </c>
      <c r="F13" s="75" t="s">
        <v>3</v>
      </c>
      <c r="G13" s="11">
        <v>1</v>
      </c>
      <c r="H13" s="11">
        <v>6</v>
      </c>
      <c r="I13" s="75" t="s">
        <v>3</v>
      </c>
      <c r="J13" s="75" t="s">
        <v>3</v>
      </c>
      <c r="K13" s="11">
        <v>1</v>
      </c>
      <c r="L13" s="11">
        <v>6</v>
      </c>
      <c r="M13" s="11" t="s">
        <v>83</v>
      </c>
      <c r="N13" s="11" t="s">
        <v>83</v>
      </c>
      <c r="O13" s="11" t="s">
        <v>83</v>
      </c>
      <c r="P13" s="11" t="s">
        <v>3</v>
      </c>
      <c r="Q13" s="11" t="s">
        <v>3</v>
      </c>
      <c r="R13" s="11" t="s">
        <v>3</v>
      </c>
      <c r="S13" s="11" t="s">
        <v>3</v>
      </c>
      <c r="T13" s="11" t="s">
        <v>3</v>
      </c>
      <c r="U13" s="11" t="s">
        <v>3</v>
      </c>
    </row>
    <row r="14" spans="1:24" s="17" customFormat="1" ht="24.75" customHeight="1">
      <c r="B14" s="28" t="s">
        <v>32</v>
      </c>
      <c r="C14" s="74" t="s">
        <v>4</v>
      </c>
      <c r="D14" s="10">
        <v>569</v>
      </c>
      <c r="E14" s="10">
        <v>4126</v>
      </c>
      <c r="F14" s="11">
        <v>88</v>
      </c>
      <c r="G14" s="10">
        <v>569</v>
      </c>
      <c r="H14" s="10">
        <v>4126</v>
      </c>
      <c r="I14" s="76">
        <v>321</v>
      </c>
      <c r="J14" s="76">
        <v>720</v>
      </c>
      <c r="K14" s="77">
        <v>129</v>
      </c>
      <c r="L14" s="11">
        <v>846</v>
      </c>
      <c r="M14" s="76">
        <v>71</v>
      </c>
      <c r="N14" s="76">
        <v>941</v>
      </c>
      <c r="O14" s="76">
        <v>23</v>
      </c>
      <c r="P14" s="76">
        <v>563</v>
      </c>
      <c r="Q14" s="76">
        <v>24</v>
      </c>
      <c r="R14" s="76">
        <v>1056</v>
      </c>
      <c r="S14" s="11">
        <v>1</v>
      </c>
      <c r="T14" s="11" t="s">
        <v>3</v>
      </c>
      <c r="U14" s="11" t="s">
        <v>3</v>
      </c>
    </row>
    <row r="15" spans="1:24" s="17" customFormat="1" ht="24.75" customHeight="1">
      <c r="B15" s="28" t="s">
        <v>33</v>
      </c>
      <c r="C15" s="74" t="s">
        <v>5</v>
      </c>
      <c r="D15" s="10">
        <v>1251</v>
      </c>
      <c r="E15" s="10">
        <v>15369</v>
      </c>
      <c r="F15" s="11">
        <v>226</v>
      </c>
      <c r="G15" s="10">
        <v>1251</v>
      </c>
      <c r="H15" s="10">
        <v>15369</v>
      </c>
      <c r="I15" s="76">
        <v>584</v>
      </c>
      <c r="J15" s="76">
        <v>1400</v>
      </c>
      <c r="K15" s="77">
        <v>300</v>
      </c>
      <c r="L15" s="11">
        <v>2027</v>
      </c>
      <c r="M15" s="76">
        <v>184</v>
      </c>
      <c r="N15" s="76">
        <v>2532</v>
      </c>
      <c r="O15" s="76">
        <v>69</v>
      </c>
      <c r="P15" s="76">
        <v>1658</v>
      </c>
      <c r="Q15" s="76">
        <v>111</v>
      </c>
      <c r="R15" s="76">
        <v>7752</v>
      </c>
      <c r="S15" s="11">
        <v>3</v>
      </c>
      <c r="T15" s="11" t="s">
        <v>3</v>
      </c>
      <c r="U15" s="11" t="s">
        <v>3</v>
      </c>
    </row>
    <row r="16" spans="1:24" s="17" customFormat="1" ht="24.75" customHeight="1">
      <c r="B16" s="28" t="s">
        <v>34</v>
      </c>
      <c r="C16" s="74" t="s">
        <v>6</v>
      </c>
      <c r="D16" s="10">
        <v>7</v>
      </c>
      <c r="E16" s="10">
        <v>76</v>
      </c>
      <c r="F16" s="75" t="s">
        <v>83</v>
      </c>
      <c r="G16" s="10">
        <v>5</v>
      </c>
      <c r="H16" s="10">
        <v>27</v>
      </c>
      <c r="I16" s="78">
        <v>2</v>
      </c>
      <c r="J16" s="78">
        <v>5</v>
      </c>
      <c r="K16" s="11">
        <v>3</v>
      </c>
      <c r="L16" s="10">
        <v>22</v>
      </c>
      <c r="M16" s="11" t="s">
        <v>83</v>
      </c>
      <c r="N16" s="11" t="s">
        <v>83</v>
      </c>
      <c r="O16" s="11" t="s">
        <v>83</v>
      </c>
      <c r="P16" s="11" t="s">
        <v>3</v>
      </c>
      <c r="Q16" s="11" t="s">
        <v>3</v>
      </c>
      <c r="R16" s="11" t="s">
        <v>3</v>
      </c>
      <c r="S16" s="11" t="s">
        <v>3</v>
      </c>
      <c r="T16" s="11">
        <v>2</v>
      </c>
      <c r="U16" s="11">
        <v>49</v>
      </c>
    </row>
    <row r="17" spans="2:29" s="17" customFormat="1" ht="24.75" customHeight="1">
      <c r="B17" s="28" t="s">
        <v>35</v>
      </c>
      <c r="C17" s="74" t="s">
        <v>7</v>
      </c>
      <c r="D17" s="10">
        <v>21</v>
      </c>
      <c r="E17" s="10">
        <v>104</v>
      </c>
      <c r="F17" s="11">
        <v>1</v>
      </c>
      <c r="G17" s="10">
        <v>21</v>
      </c>
      <c r="H17" s="10">
        <v>104</v>
      </c>
      <c r="I17" s="78">
        <v>18</v>
      </c>
      <c r="J17" s="78">
        <v>31</v>
      </c>
      <c r="K17" s="77" t="s">
        <v>83</v>
      </c>
      <c r="L17" s="11" t="s">
        <v>83</v>
      </c>
      <c r="M17" s="78">
        <v>2</v>
      </c>
      <c r="N17" s="78">
        <v>24</v>
      </c>
      <c r="O17" s="78" t="s">
        <v>83</v>
      </c>
      <c r="P17" s="78" t="s">
        <v>3</v>
      </c>
      <c r="Q17" s="78">
        <v>1</v>
      </c>
      <c r="R17" s="78">
        <v>49</v>
      </c>
      <c r="S17" s="11" t="s">
        <v>3</v>
      </c>
      <c r="T17" s="11" t="s">
        <v>3</v>
      </c>
      <c r="U17" s="11" t="s">
        <v>3</v>
      </c>
    </row>
    <row r="18" spans="2:29" s="17" customFormat="1" ht="24.75" customHeight="1">
      <c r="B18" s="28" t="s">
        <v>36</v>
      </c>
      <c r="C18" s="74" t="s">
        <v>8</v>
      </c>
      <c r="D18" s="10">
        <v>265</v>
      </c>
      <c r="E18" s="10">
        <v>6810</v>
      </c>
      <c r="F18" s="75">
        <v>6</v>
      </c>
      <c r="G18" s="10">
        <v>265</v>
      </c>
      <c r="H18" s="10">
        <v>6810</v>
      </c>
      <c r="I18" s="76">
        <v>45</v>
      </c>
      <c r="J18" s="76">
        <v>94</v>
      </c>
      <c r="K18" s="77">
        <v>52</v>
      </c>
      <c r="L18" s="11">
        <v>360</v>
      </c>
      <c r="M18" s="10">
        <v>60</v>
      </c>
      <c r="N18" s="10">
        <v>850</v>
      </c>
      <c r="O18" s="78">
        <v>40</v>
      </c>
      <c r="P18" s="78">
        <v>963</v>
      </c>
      <c r="Q18" s="78">
        <v>67</v>
      </c>
      <c r="R18" s="78">
        <v>4543</v>
      </c>
      <c r="S18" s="11">
        <v>1</v>
      </c>
      <c r="T18" s="11" t="s">
        <v>3</v>
      </c>
      <c r="U18" s="11" t="s">
        <v>3</v>
      </c>
    </row>
    <row r="19" spans="2:29" s="17" customFormat="1" ht="24.75" customHeight="1">
      <c r="B19" s="28" t="s">
        <v>37</v>
      </c>
      <c r="C19" s="74" t="s">
        <v>9</v>
      </c>
      <c r="D19" s="10">
        <v>788</v>
      </c>
      <c r="E19" s="10">
        <v>7479</v>
      </c>
      <c r="F19" s="11">
        <v>154</v>
      </c>
      <c r="G19" s="10">
        <v>788</v>
      </c>
      <c r="H19" s="10">
        <v>7479</v>
      </c>
      <c r="I19" s="76">
        <v>394</v>
      </c>
      <c r="J19" s="76">
        <v>864</v>
      </c>
      <c r="K19" s="77">
        <v>176</v>
      </c>
      <c r="L19" s="11">
        <v>1159</v>
      </c>
      <c r="M19" s="76">
        <v>123</v>
      </c>
      <c r="N19" s="76">
        <v>1641</v>
      </c>
      <c r="O19" s="76">
        <v>53</v>
      </c>
      <c r="P19" s="76">
        <v>1238</v>
      </c>
      <c r="Q19" s="76">
        <v>38</v>
      </c>
      <c r="R19" s="76">
        <v>2577</v>
      </c>
      <c r="S19" s="11">
        <v>4</v>
      </c>
      <c r="T19" s="11" t="s">
        <v>3</v>
      </c>
      <c r="U19" s="11" t="s">
        <v>3</v>
      </c>
    </row>
    <row r="20" spans="2:29" s="17" customFormat="1" ht="24.75" customHeight="1">
      <c r="B20" s="28" t="s">
        <v>38</v>
      </c>
      <c r="C20" s="74" t="s">
        <v>10</v>
      </c>
      <c r="D20" s="10">
        <v>33</v>
      </c>
      <c r="E20" s="10">
        <v>420</v>
      </c>
      <c r="F20" s="75" t="s">
        <v>83</v>
      </c>
      <c r="G20" s="10">
        <v>33</v>
      </c>
      <c r="H20" s="10">
        <v>420</v>
      </c>
      <c r="I20" s="76">
        <v>10</v>
      </c>
      <c r="J20" s="76">
        <v>21</v>
      </c>
      <c r="K20" s="78">
        <v>2</v>
      </c>
      <c r="L20" s="11">
        <v>10</v>
      </c>
      <c r="M20" s="76">
        <v>13</v>
      </c>
      <c r="N20" s="76">
        <v>183</v>
      </c>
      <c r="O20" s="76">
        <v>7</v>
      </c>
      <c r="P20" s="76">
        <v>169</v>
      </c>
      <c r="Q20" s="76">
        <v>1</v>
      </c>
      <c r="R20" s="76">
        <v>37</v>
      </c>
      <c r="S20" s="77" t="s">
        <v>3</v>
      </c>
      <c r="T20" s="11" t="s">
        <v>3</v>
      </c>
      <c r="U20" s="11" t="s">
        <v>3</v>
      </c>
    </row>
    <row r="21" spans="2:29" s="17" customFormat="1" ht="24.75" customHeight="1">
      <c r="B21" s="28" t="s">
        <v>39</v>
      </c>
      <c r="C21" s="74" t="s">
        <v>11</v>
      </c>
      <c r="D21" s="10">
        <v>299</v>
      </c>
      <c r="E21" s="10">
        <v>926</v>
      </c>
      <c r="F21" s="11">
        <v>106</v>
      </c>
      <c r="G21" s="10">
        <v>298</v>
      </c>
      <c r="H21" s="10">
        <v>923</v>
      </c>
      <c r="I21" s="76">
        <v>257</v>
      </c>
      <c r="J21" s="76">
        <v>526</v>
      </c>
      <c r="K21" s="77">
        <v>32</v>
      </c>
      <c r="L21" s="11">
        <v>205</v>
      </c>
      <c r="M21" s="78">
        <v>5</v>
      </c>
      <c r="N21" s="78">
        <v>74</v>
      </c>
      <c r="O21" s="76">
        <v>2</v>
      </c>
      <c r="P21" s="76">
        <v>42</v>
      </c>
      <c r="Q21" s="78">
        <v>2</v>
      </c>
      <c r="R21" s="78">
        <v>76</v>
      </c>
      <c r="S21" s="11" t="s">
        <v>83</v>
      </c>
      <c r="T21" s="11">
        <v>1</v>
      </c>
      <c r="U21" s="11">
        <v>3</v>
      </c>
    </row>
    <row r="22" spans="2:29" s="17" customFormat="1" ht="24.75" customHeight="1">
      <c r="B22" s="28" t="s">
        <v>40</v>
      </c>
      <c r="C22" s="79" t="s">
        <v>84</v>
      </c>
      <c r="D22" s="10">
        <v>85</v>
      </c>
      <c r="E22" s="10">
        <v>382</v>
      </c>
      <c r="F22" s="11">
        <v>31</v>
      </c>
      <c r="G22" s="10">
        <v>84</v>
      </c>
      <c r="H22" s="10">
        <v>361</v>
      </c>
      <c r="I22" s="80">
        <v>62</v>
      </c>
      <c r="J22" s="76">
        <v>126</v>
      </c>
      <c r="K22" s="77">
        <v>14</v>
      </c>
      <c r="L22" s="11">
        <v>93</v>
      </c>
      <c r="M22" s="76">
        <v>4</v>
      </c>
      <c r="N22" s="76">
        <v>55</v>
      </c>
      <c r="O22" s="10">
        <v>2</v>
      </c>
      <c r="P22" s="10">
        <v>51</v>
      </c>
      <c r="Q22" s="76">
        <v>1</v>
      </c>
      <c r="R22" s="76">
        <v>36</v>
      </c>
      <c r="S22" s="11">
        <v>1</v>
      </c>
      <c r="T22" s="11">
        <v>1</v>
      </c>
      <c r="U22" s="11">
        <v>21</v>
      </c>
    </row>
    <row r="23" spans="2:29" s="17" customFormat="1" ht="24.75" customHeight="1">
      <c r="B23" s="28" t="s">
        <v>42</v>
      </c>
      <c r="C23" s="74" t="s">
        <v>12</v>
      </c>
      <c r="D23" s="10">
        <v>224</v>
      </c>
      <c r="E23" s="10">
        <v>1693</v>
      </c>
      <c r="F23" s="11">
        <v>131</v>
      </c>
      <c r="G23" s="10">
        <v>224</v>
      </c>
      <c r="H23" s="10">
        <v>1693</v>
      </c>
      <c r="I23" s="76">
        <v>137</v>
      </c>
      <c r="J23" s="76">
        <v>294</v>
      </c>
      <c r="K23" s="77">
        <v>41</v>
      </c>
      <c r="L23" s="11">
        <v>292</v>
      </c>
      <c r="M23" s="76">
        <v>20</v>
      </c>
      <c r="N23" s="76">
        <v>280</v>
      </c>
      <c r="O23" s="76">
        <v>17</v>
      </c>
      <c r="P23" s="76">
        <v>411</v>
      </c>
      <c r="Q23" s="76">
        <v>9</v>
      </c>
      <c r="R23" s="76">
        <v>416</v>
      </c>
      <c r="S23" s="77" t="s">
        <v>3</v>
      </c>
      <c r="T23" s="11" t="s">
        <v>3</v>
      </c>
      <c r="U23" s="11" t="s">
        <v>3</v>
      </c>
    </row>
    <row r="24" spans="2:29" s="17" customFormat="1" ht="24.75" customHeight="1">
      <c r="B24" s="28" t="s">
        <v>43</v>
      </c>
      <c r="C24" s="74" t="s">
        <v>13</v>
      </c>
      <c r="D24" s="10">
        <v>241</v>
      </c>
      <c r="E24" s="10">
        <v>1254</v>
      </c>
      <c r="F24" s="11">
        <v>138</v>
      </c>
      <c r="G24" s="10">
        <v>237</v>
      </c>
      <c r="H24" s="10">
        <v>1237</v>
      </c>
      <c r="I24" s="10">
        <v>170</v>
      </c>
      <c r="J24" s="10">
        <v>289</v>
      </c>
      <c r="K24" s="11">
        <v>37</v>
      </c>
      <c r="L24" s="11">
        <v>230</v>
      </c>
      <c r="M24" s="10">
        <v>19</v>
      </c>
      <c r="N24" s="10">
        <v>281</v>
      </c>
      <c r="O24" s="10">
        <v>1</v>
      </c>
      <c r="P24" s="10">
        <v>20</v>
      </c>
      <c r="Q24" s="10">
        <v>8</v>
      </c>
      <c r="R24" s="10">
        <v>417</v>
      </c>
      <c r="S24" s="11">
        <v>2</v>
      </c>
      <c r="T24" s="11">
        <v>4</v>
      </c>
      <c r="U24" s="11">
        <v>17</v>
      </c>
    </row>
    <row r="25" spans="2:29" s="17" customFormat="1" ht="24.75" customHeight="1">
      <c r="B25" s="28" t="s">
        <v>44</v>
      </c>
      <c r="C25" s="74" t="s">
        <v>14</v>
      </c>
      <c r="D25" s="10">
        <v>91</v>
      </c>
      <c r="E25" s="10">
        <v>1149</v>
      </c>
      <c r="F25" s="11">
        <v>31</v>
      </c>
      <c r="G25" s="10">
        <v>70</v>
      </c>
      <c r="H25" s="10">
        <v>560</v>
      </c>
      <c r="I25" s="10">
        <v>40</v>
      </c>
      <c r="J25" s="10">
        <v>64</v>
      </c>
      <c r="K25" s="11">
        <v>12</v>
      </c>
      <c r="L25" s="11">
        <v>77</v>
      </c>
      <c r="M25" s="10">
        <v>10</v>
      </c>
      <c r="N25" s="10">
        <v>152</v>
      </c>
      <c r="O25" s="10">
        <v>5</v>
      </c>
      <c r="P25" s="10">
        <v>116</v>
      </c>
      <c r="Q25" s="10">
        <v>3</v>
      </c>
      <c r="R25" s="10">
        <v>151</v>
      </c>
      <c r="S25" s="11" t="s">
        <v>83</v>
      </c>
      <c r="T25" s="11">
        <v>21</v>
      </c>
      <c r="U25" s="11">
        <v>589</v>
      </c>
    </row>
    <row r="26" spans="2:29" s="17" customFormat="1" ht="24.75" customHeight="1">
      <c r="B26" s="28" t="s">
        <v>45</v>
      </c>
      <c r="C26" s="74" t="s">
        <v>15</v>
      </c>
      <c r="D26" s="10">
        <v>237</v>
      </c>
      <c r="E26" s="10">
        <v>4398</v>
      </c>
      <c r="F26" s="10">
        <v>67</v>
      </c>
      <c r="G26" s="10">
        <v>222</v>
      </c>
      <c r="H26" s="10">
        <v>4105</v>
      </c>
      <c r="I26" s="10">
        <v>73</v>
      </c>
      <c r="J26" s="10">
        <v>170</v>
      </c>
      <c r="K26" s="11">
        <v>57</v>
      </c>
      <c r="L26" s="10">
        <v>392</v>
      </c>
      <c r="M26" s="10">
        <v>51</v>
      </c>
      <c r="N26" s="10">
        <v>699</v>
      </c>
      <c r="O26" s="10">
        <v>19</v>
      </c>
      <c r="P26" s="10">
        <v>434</v>
      </c>
      <c r="Q26" s="10">
        <v>22</v>
      </c>
      <c r="R26" s="10">
        <v>2410</v>
      </c>
      <c r="S26" s="11" t="s">
        <v>3</v>
      </c>
      <c r="T26" s="11">
        <v>15</v>
      </c>
      <c r="U26" s="11">
        <v>293</v>
      </c>
      <c r="V26" s="81"/>
      <c r="W26" s="81"/>
      <c r="X26" s="81"/>
      <c r="Y26" s="81"/>
      <c r="Z26" s="81"/>
      <c r="AA26" s="81"/>
      <c r="AB26" s="81"/>
      <c r="AC26" s="81"/>
    </row>
    <row r="27" spans="2:29" ht="24.75" customHeight="1">
      <c r="B27" s="28" t="s">
        <v>46</v>
      </c>
      <c r="C27" s="74" t="s">
        <v>16</v>
      </c>
      <c r="D27" s="10">
        <v>7</v>
      </c>
      <c r="E27" s="10">
        <v>48</v>
      </c>
      <c r="F27" s="11" t="s">
        <v>83</v>
      </c>
      <c r="G27" s="10">
        <v>7</v>
      </c>
      <c r="H27" s="10">
        <v>48</v>
      </c>
      <c r="I27" s="10">
        <v>1</v>
      </c>
      <c r="J27" s="10">
        <v>4</v>
      </c>
      <c r="K27" s="11">
        <v>5</v>
      </c>
      <c r="L27" s="10">
        <v>33</v>
      </c>
      <c r="M27" s="10">
        <v>1</v>
      </c>
      <c r="N27" s="10">
        <v>11</v>
      </c>
      <c r="O27" s="11" t="s">
        <v>3</v>
      </c>
      <c r="P27" s="11" t="s">
        <v>83</v>
      </c>
      <c r="Q27" s="11" t="s">
        <v>3</v>
      </c>
      <c r="R27" s="11" t="s">
        <v>3</v>
      </c>
      <c r="S27" s="11" t="s">
        <v>3</v>
      </c>
      <c r="T27" s="11" t="s">
        <v>3</v>
      </c>
      <c r="U27" s="11" t="s">
        <v>3</v>
      </c>
    </row>
    <row r="28" spans="2:29" ht="24.75" customHeight="1">
      <c r="B28" s="28" t="s">
        <v>47</v>
      </c>
      <c r="C28" s="82" t="s">
        <v>17</v>
      </c>
      <c r="D28" s="10">
        <v>270</v>
      </c>
      <c r="E28" s="10">
        <v>2636</v>
      </c>
      <c r="F28" s="10">
        <v>29</v>
      </c>
      <c r="G28" s="10">
        <v>264</v>
      </c>
      <c r="H28" s="10">
        <v>2591</v>
      </c>
      <c r="I28" s="10">
        <v>143</v>
      </c>
      <c r="J28" s="10">
        <v>304</v>
      </c>
      <c r="K28" s="11">
        <v>54</v>
      </c>
      <c r="L28" s="10">
        <v>376</v>
      </c>
      <c r="M28" s="10">
        <v>31</v>
      </c>
      <c r="N28" s="10">
        <v>425</v>
      </c>
      <c r="O28" s="10">
        <v>16</v>
      </c>
      <c r="P28" s="10">
        <v>386</v>
      </c>
      <c r="Q28" s="10">
        <v>16</v>
      </c>
      <c r="R28" s="10">
        <v>1100</v>
      </c>
      <c r="S28" s="11">
        <v>4</v>
      </c>
      <c r="T28" s="11">
        <v>6</v>
      </c>
      <c r="U28" s="11">
        <v>45</v>
      </c>
    </row>
    <row r="29" spans="2:29" ht="24.75" customHeight="1">
      <c r="B29" s="40" t="s">
        <v>85</v>
      </c>
      <c r="C29" s="41" t="s">
        <v>86</v>
      </c>
      <c r="D29" s="83">
        <v>8</v>
      </c>
      <c r="E29" s="83">
        <v>605</v>
      </c>
      <c r="F29" s="83" t="s">
        <v>3</v>
      </c>
      <c r="G29" s="83" t="s">
        <v>3</v>
      </c>
      <c r="H29" s="83" t="s">
        <v>3</v>
      </c>
      <c r="I29" s="83" t="s">
        <v>3</v>
      </c>
      <c r="J29" s="83" t="s">
        <v>3</v>
      </c>
      <c r="K29" s="83" t="s">
        <v>83</v>
      </c>
      <c r="L29" s="83" t="s">
        <v>3</v>
      </c>
      <c r="M29" s="83" t="s">
        <v>3</v>
      </c>
      <c r="N29" s="83" t="s">
        <v>3</v>
      </c>
      <c r="O29" s="83" t="s">
        <v>3</v>
      </c>
      <c r="P29" s="83" t="s">
        <v>3</v>
      </c>
      <c r="Q29" s="83" t="s">
        <v>3</v>
      </c>
      <c r="R29" s="83" t="s">
        <v>3</v>
      </c>
      <c r="S29" s="83" t="s">
        <v>3</v>
      </c>
      <c r="T29" s="83">
        <v>8</v>
      </c>
      <c r="U29" s="83">
        <v>605</v>
      </c>
    </row>
    <row r="30" spans="2:29" ht="15" customHeight="1">
      <c r="B30" s="58" t="s">
        <v>87</v>
      </c>
      <c r="C30" s="21"/>
      <c r="K30" s="84" t="s">
        <v>88</v>
      </c>
      <c r="L30" s="21" t="s">
        <v>89</v>
      </c>
    </row>
    <row r="31" spans="2:29" ht="15" customHeight="1">
      <c r="B31" s="21"/>
      <c r="C31" s="21" t="s">
        <v>90</v>
      </c>
      <c r="K31" s="84" t="s">
        <v>91</v>
      </c>
      <c r="L31" s="21" t="s">
        <v>92</v>
      </c>
    </row>
    <row r="32" spans="2:29" ht="15" customHeight="1">
      <c r="B32" s="21"/>
      <c r="C32" s="21" t="s">
        <v>93</v>
      </c>
      <c r="K32" s="84"/>
      <c r="L32" s="21"/>
    </row>
    <row r="33" spans="2:5" ht="15" customHeight="1">
      <c r="C33" s="86"/>
    </row>
    <row r="34" spans="2:5" ht="15" customHeight="1">
      <c r="C34" s="86"/>
    </row>
    <row r="35" spans="2:5" ht="15" customHeight="1"/>
    <row r="36" spans="2:5">
      <c r="B36" s="64"/>
    </row>
    <row r="41" spans="2:5">
      <c r="D41" s="87"/>
      <c r="E41" s="87"/>
    </row>
    <row r="42" spans="2:5">
      <c r="D42" s="87"/>
      <c r="E42" s="87"/>
    </row>
    <row r="43" spans="2:5">
      <c r="D43" s="87"/>
      <c r="E43" s="87"/>
    </row>
    <row r="44" spans="2:5">
      <c r="D44" s="87"/>
      <c r="E44" s="87"/>
    </row>
    <row r="45" spans="2:5">
      <c r="D45" s="87"/>
      <c r="E45" s="87"/>
    </row>
  </sheetData>
  <mergeCells count="38">
    <mergeCell ref="T2:U2"/>
    <mergeCell ref="B3:C4"/>
    <mergeCell ref="D3:F3"/>
    <mergeCell ref="G3:J3"/>
    <mergeCell ref="K3:S3"/>
    <mergeCell ref="T3:U4"/>
    <mergeCell ref="W3:X3"/>
    <mergeCell ref="D4:D6"/>
    <mergeCell ref="E4:F4"/>
    <mergeCell ref="G4:H4"/>
    <mergeCell ref="I4:J4"/>
    <mergeCell ref="K4:L4"/>
    <mergeCell ref="M4:N4"/>
    <mergeCell ref="O4:P4"/>
    <mergeCell ref="Q4:R4"/>
    <mergeCell ref="J5:J6"/>
    <mergeCell ref="R5:R6"/>
    <mergeCell ref="S5:S6"/>
    <mergeCell ref="T5:T6"/>
    <mergeCell ref="U5:U6"/>
    <mergeCell ref="B7:C7"/>
    <mergeCell ref="K5:K6"/>
    <mergeCell ref="L5:L6"/>
    <mergeCell ref="M5:M6"/>
    <mergeCell ref="N5:N6"/>
    <mergeCell ref="O5:O6"/>
    <mergeCell ref="P5:P6"/>
    <mergeCell ref="B5:C6"/>
    <mergeCell ref="E5:E6"/>
    <mergeCell ref="F5:F6"/>
    <mergeCell ref="G5:G6"/>
    <mergeCell ref="H5:H6"/>
    <mergeCell ref="B8:C8"/>
    <mergeCell ref="B9:C9"/>
    <mergeCell ref="B10:C10"/>
    <mergeCell ref="B11:C11"/>
    <mergeCell ref="Q5:Q6"/>
    <mergeCell ref="I5:I6"/>
  </mergeCells>
  <phoneticPr fontId="2"/>
  <pageMargins left="0.70866141732283472" right="0.70866141732283472" top="0.74803149606299213" bottom="0.74803149606299213" header="0.31496062992125984" footer="0.51181102362204722"/>
  <pageSetup paperSize="9" firstPageNumber="32" fitToWidth="0" orientation="portrait" useFirstPageNumber="1" r:id="rId1"/>
  <headerFooter differentOddEven="1" scaleWithDoc="0" alignWithMargins="0">
    <oddFooter>&amp;C&amp;"ＭＳ Ｐ明朝,標準"&amp;P</oddFooter>
    <evenFooter>&amp;C&amp;"ＭＳ Ｐ明朝,標準"&amp;P</evenFooter>
  </headerFooter>
  <colBreaks count="1" manualBreakCount="1">
    <brk id="10" max="3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57B6C-BF73-4F9F-95C0-7681E817FB1F}">
  <sheetPr>
    <pageSetUpPr fitToPage="1"/>
  </sheetPr>
  <dimension ref="A1:T58"/>
  <sheetViews>
    <sheetView view="pageBreakPreview" zoomScaleNormal="55" zoomScaleSheetLayoutView="100" workbookViewId="0"/>
  </sheetViews>
  <sheetFormatPr defaultRowHeight="13.5"/>
  <cols>
    <col min="1" max="1" width="5.25" style="64" bestFit="1" customWidth="1"/>
    <col min="2" max="2" width="10.375" style="64" customWidth="1"/>
    <col min="3" max="20" width="4.25" style="64" customWidth="1"/>
    <col min="21" max="16384" width="9" style="64"/>
  </cols>
  <sheetData>
    <row r="1" spans="1:20" s="91" customFormat="1" ht="18" customHeight="1">
      <c r="A1" s="12"/>
      <c r="B1" s="16" t="s">
        <v>94</v>
      </c>
      <c r="C1" s="88"/>
      <c r="D1" s="89"/>
      <c r="E1" s="89"/>
      <c r="F1" s="88"/>
      <c r="G1" s="88"/>
      <c r="H1" s="88"/>
      <c r="I1" s="88"/>
      <c r="J1" s="88"/>
      <c r="K1" s="90"/>
      <c r="L1" s="90"/>
      <c r="M1" s="88"/>
      <c r="N1" s="88"/>
      <c r="O1" s="88"/>
      <c r="P1" s="88"/>
      <c r="Q1" s="88"/>
      <c r="R1" s="88"/>
      <c r="S1" s="88"/>
      <c r="T1" s="88"/>
    </row>
    <row r="2" spans="1:20" ht="14.25" customHeight="1">
      <c r="B2" s="92"/>
      <c r="H2" s="93"/>
      <c r="I2" s="94"/>
    </row>
    <row r="3" spans="1:20" s="95" customFormat="1" ht="99" customHeight="1">
      <c r="B3" s="96" t="s">
        <v>95</v>
      </c>
      <c r="C3" s="97" t="s">
        <v>96</v>
      </c>
      <c r="D3" s="98" t="s">
        <v>97</v>
      </c>
      <c r="E3" s="99" t="s">
        <v>98</v>
      </c>
      <c r="F3" s="97" t="s">
        <v>99</v>
      </c>
      <c r="G3" s="100" t="s">
        <v>100</v>
      </c>
      <c r="H3" s="101" t="s">
        <v>101</v>
      </c>
      <c r="I3" s="100" t="s">
        <v>102</v>
      </c>
      <c r="J3" s="99" t="s">
        <v>8</v>
      </c>
      <c r="K3" s="97" t="s">
        <v>103</v>
      </c>
      <c r="L3" s="100" t="s">
        <v>104</v>
      </c>
      <c r="M3" s="101" t="s">
        <v>105</v>
      </c>
      <c r="N3" s="99" t="s">
        <v>41</v>
      </c>
      <c r="O3" s="99" t="s">
        <v>12</v>
      </c>
      <c r="P3" s="99" t="s">
        <v>13</v>
      </c>
      <c r="Q3" s="99" t="s">
        <v>14</v>
      </c>
      <c r="R3" s="100" t="s">
        <v>15</v>
      </c>
      <c r="S3" s="99" t="s">
        <v>16</v>
      </c>
      <c r="T3" s="102" t="s">
        <v>48</v>
      </c>
    </row>
    <row r="4" spans="1:20" s="95" customFormat="1" ht="12.75" customHeight="1">
      <c r="B4" s="96" t="s">
        <v>106</v>
      </c>
      <c r="C4" s="103" t="s">
        <v>107</v>
      </c>
      <c r="D4" s="104" t="s">
        <v>108</v>
      </c>
      <c r="E4" s="105" t="s">
        <v>109</v>
      </c>
      <c r="F4" s="105" t="s">
        <v>110</v>
      </c>
      <c r="G4" s="105" t="s">
        <v>111</v>
      </c>
      <c r="H4" s="105" t="s">
        <v>112</v>
      </c>
      <c r="I4" s="105" t="s">
        <v>113</v>
      </c>
      <c r="J4" s="105" t="s">
        <v>114</v>
      </c>
      <c r="K4" s="105" t="s">
        <v>115</v>
      </c>
      <c r="L4" s="105" t="s">
        <v>116</v>
      </c>
      <c r="M4" s="105" t="s">
        <v>117</v>
      </c>
      <c r="N4" s="105" t="s">
        <v>118</v>
      </c>
      <c r="O4" s="105" t="s">
        <v>119</v>
      </c>
      <c r="P4" s="105" t="s">
        <v>120</v>
      </c>
      <c r="Q4" s="105" t="s">
        <v>121</v>
      </c>
      <c r="R4" s="105" t="s">
        <v>122</v>
      </c>
      <c r="S4" s="105" t="s">
        <v>123</v>
      </c>
      <c r="T4" s="106" t="s">
        <v>124</v>
      </c>
    </row>
    <row r="5" spans="1:20" s="107" customFormat="1" ht="18" customHeight="1">
      <c r="B5" s="108" t="s">
        <v>125</v>
      </c>
      <c r="C5" s="109">
        <f>SUM(C6:C52)</f>
        <v>4342</v>
      </c>
      <c r="D5" s="109">
        <f t="shared" ref="D5:T5" si="0">SUM(D6:D52)</f>
        <v>3</v>
      </c>
      <c r="E5" s="109">
        <f t="shared" si="0"/>
        <v>1</v>
      </c>
      <c r="F5" s="109">
        <f t="shared" si="0"/>
        <v>569</v>
      </c>
      <c r="G5" s="109">
        <f t="shared" si="0"/>
        <v>1251</v>
      </c>
      <c r="H5" s="109">
        <f t="shared" si="0"/>
        <v>5</v>
      </c>
      <c r="I5" s="109">
        <f t="shared" si="0"/>
        <v>21</v>
      </c>
      <c r="J5" s="109">
        <f t="shared" si="0"/>
        <v>265</v>
      </c>
      <c r="K5" s="109">
        <f t="shared" si="0"/>
        <v>788</v>
      </c>
      <c r="L5" s="109">
        <f t="shared" si="0"/>
        <v>33</v>
      </c>
      <c r="M5" s="109">
        <f t="shared" si="0"/>
        <v>298</v>
      </c>
      <c r="N5" s="109">
        <f t="shared" si="0"/>
        <v>84</v>
      </c>
      <c r="O5" s="109">
        <f t="shared" si="0"/>
        <v>224</v>
      </c>
      <c r="P5" s="109">
        <f t="shared" si="0"/>
        <v>237</v>
      </c>
      <c r="Q5" s="109">
        <f t="shared" si="0"/>
        <v>70</v>
      </c>
      <c r="R5" s="109">
        <f t="shared" si="0"/>
        <v>222</v>
      </c>
      <c r="S5" s="109">
        <f t="shared" si="0"/>
        <v>7</v>
      </c>
      <c r="T5" s="109">
        <f t="shared" si="0"/>
        <v>264</v>
      </c>
    </row>
    <row r="6" spans="1:20" ht="13.5" customHeight="1">
      <c r="B6" s="110" t="s">
        <v>126</v>
      </c>
      <c r="C6" s="111">
        <v>203</v>
      </c>
      <c r="D6" s="111" t="s">
        <v>3</v>
      </c>
      <c r="E6" s="111" t="s">
        <v>3</v>
      </c>
      <c r="F6" s="111">
        <v>33</v>
      </c>
      <c r="G6" s="111">
        <v>31</v>
      </c>
      <c r="H6" s="111">
        <v>1</v>
      </c>
      <c r="I6" s="111">
        <v>3</v>
      </c>
      <c r="J6" s="111">
        <v>22</v>
      </c>
      <c r="K6" s="111">
        <v>35</v>
      </c>
      <c r="L6" s="111">
        <v>1</v>
      </c>
      <c r="M6" s="111">
        <v>14</v>
      </c>
      <c r="N6" s="111">
        <v>3</v>
      </c>
      <c r="O6" s="111">
        <v>9</v>
      </c>
      <c r="P6" s="111">
        <v>12</v>
      </c>
      <c r="Q6" s="111">
        <v>2</v>
      </c>
      <c r="R6" s="111">
        <v>18</v>
      </c>
      <c r="S6" s="111">
        <v>1</v>
      </c>
      <c r="T6" s="111">
        <v>18</v>
      </c>
    </row>
    <row r="7" spans="1:20" ht="13.5" customHeight="1">
      <c r="B7" s="112" t="s">
        <v>127</v>
      </c>
      <c r="C7" s="113">
        <v>247</v>
      </c>
      <c r="D7" s="113">
        <v>1</v>
      </c>
      <c r="E7" s="113" t="s">
        <v>3</v>
      </c>
      <c r="F7" s="113">
        <v>52</v>
      </c>
      <c r="G7" s="113">
        <v>56</v>
      </c>
      <c r="H7" s="113">
        <v>1</v>
      </c>
      <c r="I7" s="113" t="s">
        <v>3</v>
      </c>
      <c r="J7" s="113">
        <v>13</v>
      </c>
      <c r="K7" s="113">
        <v>41</v>
      </c>
      <c r="L7" s="113">
        <v>4</v>
      </c>
      <c r="M7" s="113">
        <v>13</v>
      </c>
      <c r="N7" s="113">
        <v>3</v>
      </c>
      <c r="O7" s="113">
        <v>13</v>
      </c>
      <c r="P7" s="113">
        <v>13</v>
      </c>
      <c r="Q7" s="113">
        <v>5</v>
      </c>
      <c r="R7" s="113">
        <v>19</v>
      </c>
      <c r="S7" s="113" t="s">
        <v>83</v>
      </c>
      <c r="T7" s="113">
        <v>13</v>
      </c>
    </row>
    <row r="8" spans="1:20" ht="13.5" customHeight="1">
      <c r="B8" s="112" t="s">
        <v>128</v>
      </c>
      <c r="C8" s="113">
        <v>3</v>
      </c>
      <c r="D8" s="113" t="s">
        <v>3</v>
      </c>
      <c r="E8" s="113" t="s">
        <v>3</v>
      </c>
      <c r="F8" s="113" t="s">
        <v>83</v>
      </c>
      <c r="G8" s="113">
        <v>2</v>
      </c>
      <c r="H8" s="113" t="s">
        <v>3</v>
      </c>
      <c r="I8" s="113" t="s">
        <v>3</v>
      </c>
      <c r="J8" s="113" t="s">
        <v>3</v>
      </c>
      <c r="K8" s="113">
        <v>1</v>
      </c>
      <c r="L8" s="113" t="s">
        <v>83</v>
      </c>
      <c r="M8" s="113" t="s">
        <v>83</v>
      </c>
      <c r="N8" s="113" t="s">
        <v>83</v>
      </c>
      <c r="O8" s="113" t="s">
        <v>83</v>
      </c>
      <c r="P8" s="113" t="s">
        <v>83</v>
      </c>
      <c r="Q8" s="113" t="s">
        <v>83</v>
      </c>
      <c r="R8" s="113" t="s">
        <v>83</v>
      </c>
      <c r="S8" s="113" t="s">
        <v>83</v>
      </c>
      <c r="T8" s="113" t="s">
        <v>3</v>
      </c>
    </row>
    <row r="9" spans="1:20" ht="13.5" customHeight="1">
      <c r="B9" s="112" t="s">
        <v>129</v>
      </c>
      <c r="C9" s="113" t="s">
        <v>3</v>
      </c>
      <c r="D9" s="113" t="s">
        <v>3</v>
      </c>
      <c r="E9" s="113" t="s">
        <v>3</v>
      </c>
      <c r="F9" s="113" t="s">
        <v>3</v>
      </c>
      <c r="G9" s="113" t="s">
        <v>83</v>
      </c>
      <c r="H9" s="113" t="s">
        <v>3</v>
      </c>
      <c r="I9" s="113" t="s">
        <v>3</v>
      </c>
      <c r="J9" s="113" t="s">
        <v>3</v>
      </c>
      <c r="K9" s="113" t="s">
        <v>83</v>
      </c>
      <c r="L9" s="113" t="s">
        <v>83</v>
      </c>
      <c r="M9" s="113" t="s">
        <v>83</v>
      </c>
      <c r="N9" s="113" t="s">
        <v>83</v>
      </c>
      <c r="O9" s="113" t="s">
        <v>83</v>
      </c>
      <c r="P9" s="113" t="s">
        <v>83</v>
      </c>
      <c r="Q9" s="113" t="s">
        <v>83</v>
      </c>
      <c r="R9" s="113" t="s">
        <v>83</v>
      </c>
      <c r="S9" s="113" t="s">
        <v>83</v>
      </c>
      <c r="T9" s="113" t="s">
        <v>3</v>
      </c>
    </row>
    <row r="10" spans="1:20" ht="13.5" customHeight="1">
      <c r="B10" s="112" t="s">
        <v>130</v>
      </c>
      <c r="C10" s="113">
        <v>9</v>
      </c>
      <c r="D10" s="113" t="s">
        <v>3</v>
      </c>
      <c r="E10" s="113" t="s">
        <v>3</v>
      </c>
      <c r="F10" s="113">
        <v>1</v>
      </c>
      <c r="G10" s="113">
        <v>1</v>
      </c>
      <c r="H10" s="113" t="s">
        <v>3</v>
      </c>
      <c r="I10" s="113" t="s">
        <v>3</v>
      </c>
      <c r="J10" s="113" t="s">
        <v>83</v>
      </c>
      <c r="K10" s="113">
        <v>4</v>
      </c>
      <c r="L10" s="113" t="s">
        <v>83</v>
      </c>
      <c r="M10" s="113" t="s">
        <v>83</v>
      </c>
      <c r="N10" s="113" t="s">
        <v>83</v>
      </c>
      <c r="O10" s="113" t="s">
        <v>83</v>
      </c>
      <c r="P10" s="113">
        <v>2</v>
      </c>
      <c r="Q10" s="113" t="s">
        <v>83</v>
      </c>
      <c r="R10" s="113" t="s">
        <v>83</v>
      </c>
      <c r="S10" s="113" t="s">
        <v>83</v>
      </c>
      <c r="T10" s="113">
        <v>1</v>
      </c>
    </row>
    <row r="11" spans="1:20" ht="13.5" customHeight="1">
      <c r="B11" s="112" t="s">
        <v>131</v>
      </c>
      <c r="C11" s="113">
        <v>105</v>
      </c>
      <c r="D11" s="113" t="s">
        <v>3</v>
      </c>
      <c r="E11" s="113" t="s">
        <v>3</v>
      </c>
      <c r="F11" s="113">
        <v>7</v>
      </c>
      <c r="G11" s="113">
        <v>34</v>
      </c>
      <c r="H11" s="113">
        <v>1</v>
      </c>
      <c r="I11" s="113" t="s">
        <v>3</v>
      </c>
      <c r="J11" s="113">
        <v>18</v>
      </c>
      <c r="K11" s="113">
        <v>21</v>
      </c>
      <c r="L11" s="113" t="s">
        <v>83</v>
      </c>
      <c r="M11" s="113">
        <v>2</v>
      </c>
      <c r="N11" s="113">
        <v>2</v>
      </c>
      <c r="O11" s="113">
        <v>7</v>
      </c>
      <c r="P11" s="113">
        <v>4</v>
      </c>
      <c r="Q11" s="113" t="s">
        <v>83</v>
      </c>
      <c r="R11" s="113">
        <v>2</v>
      </c>
      <c r="S11" s="113" t="s">
        <v>83</v>
      </c>
      <c r="T11" s="113">
        <v>7</v>
      </c>
    </row>
    <row r="12" spans="1:20" ht="13.5" customHeight="1">
      <c r="B12" s="112" t="s">
        <v>132</v>
      </c>
      <c r="C12" s="113">
        <v>291</v>
      </c>
      <c r="D12" s="113" t="s">
        <v>3</v>
      </c>
      <c r="E12" s="113" t="s">
        <v>3</v>
      </c>
      <c r="F12" s="113">
        <v>31</v>
      </c>
      <c r="G12" s="113">
        <v>129</v>
      </c>
      <c r="H12" s="113" t="s">
        <v>3</v>
      </c>
      <c r="I12" s="113">
        <v>2</v>
      </c>
      <c r="J12" s="113">
        <v>21</v>
      </c>
      <c r="K12" s="113">
        <v>40</v>
      </c>
      <c r="L12" s="113">
        <v>2</v>
      </c>
      <c r="M12" s="113">
        <v>14</v>
      </c>
      <c r="N12" s="113">
        <v>8</v>
      </c>
      <c r="O12" s="113">
        <v>4</v>
      </c>
      <c r="P12" s="113">
        <v>7</v>
      </c>
      <c r="Q12" s="113">
        <v>1</v>
      </c>
      <c r="R12" s="113">
        <v>6</v>
      </c>
      <c r="S12" s="113" t="s">
        <v>83</v>
      </c>
      <c r="T12" s="113">
        <v>26</v>
      </c>
    </row>
    <row r="13" spans="1:20" ht="13.5" customHeight="1">
      <c r="B13" s="112" t="s">
        <v>133</v>
      </c>
      <c r="C13" s="113">
        <v>355</v>
      </c>
      <c r="D13" s="113" t="s">
        <v>3</v>
      </c>
      <c r="E13" s="113" t="s">
        <v>3</v>
      </c>
      <c r="F13" s="113">
        <v>31</v>
      </c>
      <c r="G13" s="113">
        <v>179</v>
      </c>
      <c r="H13" s="113" t="s">
        <v>3</v>
      </c>
      <c r="I13" s="113">
        <v>1</v>
      </c>
      <c r="J13" s="113">
        <v>22</v>
      </c>
      <c r="K13" s="113">
        <v>51</v>
      </c>
      <c r="L13" s="113">
        <v>1</v>
      </c>
      <c r="M13" s="113">
        <v>15</v>
      </c>
      <c r="N13" s="113">
        <v>4</v>
      </c>
      <c r="O13" s="113">
        <v>7</v>
      </c>
      <c r="P13" s="113">
        <v>10</v>
      </c>
      <c r="Q13" s="113">
        <v>7</v>
      </c>
      <c r="R13" s="113">
        <v>4</v>
      </c>
      <c r="S13" s="113">
        <v>1</v>
      </c>
      <c r="T13" s="113">
        <v>22</v>
      </c>
    </row>
    <row r="14" spans="1:20" ht="13.5" customHeight="1">
      <c r="B14" s="112" t="s">
        <v>134</v>
      </c>
      <c r="C14" s="113">
        <v>155</v>
      </c>
      <c r="D14" s="113" t="s">
        <v>3</v>
      </c>
      <c r="E14" s="113" t="s">
        <v>3</v>
      </c>
      <c r="F14" s="113">
        <v>39</v>
      </c>
      <c r="G14" s="113">
        <v>20</v>
      </c>
      <c r="H14" s="113" t="s">
        <v>3</v>
      </c>
      <c r="I14" s="113" t="s">
        <v>3</v>
      </c>
      <c r="J14" s="113">
        <v>3</v>
      </c>
      <c r="K14" s="113">
        <v>29</v>
      </c>
      <c r="L14" s="113">
        <v>1</v>
      </c>
      <c r="M14" s="113">
        <v>12</v>
      </c>
      <c r="N14" s="113">
        <v>2</v>
      </c>
      <c r="O14" s="113">
        <v>11</v>
      </c>
      <c r="P14" s="113">
        <v>6</v>
      </c>
      <c r="Q14" s="113">
        <v>1</v>
      </c>
      <c r="R14" s="113">
        <v>21</v>
      </c>
      <c r="S14" s="113" t="s">
        <v>83</v>
      </c>
      <c r="T14" s="113">
        <v>10</v>
      </c>
    </row>
    <row r="15" spans="1:20" ht="13.5" customHeight="1">
      <c r="B15" s="112" t="s">
        <v>135</v>
      </c>
      <c r="C15" s="113">
        <v>91</v>
      </c>
      <c r="D15" s="113" t="s">
        <v>3</v>
      </c>
      <c r="E15" s="113" t="s">
        <v>3</v>
      </c>
      <c r="F15" s="113">
        <v>14</v>
      </c>
      <c r="G15" s="113">
        <v>28</v>
      </c>
      <c r="H15" s="113" t="s">
        <v>3</v>
      </c>
      <c r="I15" s="113">
        <v>1</v>
      </c>
      <c r="J15" s="113">
        <v>10</v>
      </c>
      <c r="K15" s="113">
        <v>13</v>
      </c>
      <c r="L15" s="113" t="s">
        <v>83</v>
      </c>
      <c r="M15" s="113">
        <v>5</v>
      </c>
      <c r="N15" s="113" t="s">
        <v>83</v>
      </c>
      <c r="O15" s="113">
        <v>3</v>
      </c>
      <c r="P15" s="113">
        <v>6</v>
      </c>
      <c r="Q15" s="113">
        <v>2</v>
      </c>
      <c r="R15" s="113">
        <v>3</v>
      </c>
      <c r="S15" s="113" t="s">
        <v>83</v>
      </c>
      <c r="T15" s="113">
        <v>6</v>
      </c>
    </row>
    <row r="16" spans="1:20" ht="13.5" customHeight="1">
      <c r="B16" s="112" t="s">
        <v>136</v>
      </c>
      <c r="C16" s="113">
        <v>121</v>
      </c>
      <c r="D16" s="113">
        <v>1</v>
      </c>
      <c r="E16" s="113" t="s">
        <v>3</v>
      </c>
      <c r="F16" s="113">
        <v>23</v>
      </c>
      <c r="G16" s="113">
        <v>36</v>
      </c>
      <c r="H16" s="113" t="s">
        <v>3</v>
      </c>
      <c r="I16" s="113" t="s">
        <v>3</v>
      </c>
      <c r="J16" s="113">
        <v>4</v>
      </c>
      <c r="K16" s="113">
        <v>12</v>
      </c>
      <c r="L16" s="113">
        <v>2</v>
      </c>
      <c r="M16" s="113">
        <v>16</v>
      </c>
      <c r="N16" s="113">
        <v>3</v>
      </c>
      <c r="O16" s="113">
        <v>4</v>
      </c>
      <c r="P16" s="113">
        <v>7</v>
      </c>
      <c r="Q16" s="113">
        <v>1</v>
      </c>
      <c r="R16" s="113">
        <v>3</v>
      </c>
      <c r="S16" s="113">
        <v>1</v>
      </c>
      <c r="T16" s="113">
        <v>8</v>
      </c>
    </row>
    <row r="17" spans="2:20" ht="13.5" customHeight="1">
      <c r="B17" s="112" t="s">
        <v>137</v>
      </c>
      <c r="C17" s="113">
        <v>93</v>
      </c>
      <c r="D17" s="113" t="s">
        <v>3</v>
      </c>
      <c r="E17" s="113" t="s">
        <v>3</v>
      </c>
      <c r="F17" s="113">
        <v>7</v>
      </c>
      <c r="G17" s="113">
        <v>30</v>
      </c>
      <c r="H17" s="113" t="s">
        <v>3</v>
      </c>
      <c r="I17" s="113">
        <v>1</v>
      </c>
      <c r="J17" s="113">
        <v>3</v>
      </c>
      <c r="K17" s="113">
        <v>19</v>
      </c>
      <c r="L17" s="113">
        <v>1</v>
      </c>
      <c r="M17" s="113">
        <v>14</v>
      </c>
      <c r="N17" s="113">
        <v>2</v>
      </c>
      <c r="O17" s="113">
        <v>1</v>
      </c>
      <c r="P17" s="113">
        <v>6</v>
      </c>
      <c r="Q17" s="113">
        <v>1</v>
      </c>
      <c r="R17" s="113">
        <v>3</v>
      </c>
      <c r="S17" s="113" t="s">
        <v>3</v>
      </c>
      <c r="T17" s="113">
        <v>5</v>
      </c>
    </row>
    <row r="18" spans="2:20" ht="13.5" customHeight="1">
      <c r="B18" s="112" t="s">
        <v>138</v>
      </c>
      <c r="C18" s="113">
        <v>45</v>
      </c>
      <c r="D18" s="113" t="s">
        <v>3</v>
      </c>
      <c r="E18" s="113" t="s">
        <v>3</v>
      </c>
      <c r="F18" s="113">
        <v>10</v>
      </c>
      <c r="G18" s="113">
        <v>5</v>
      </c>
      <c r="H18" s="113" t="s">
        <v>3</v>
      </c>
      <c r="I18" s="113" t="s">
        <v>3</v>
      </c>
      <c r="J18" s="113">
        <v>6</v>
      </c>
      <c r="K18" s="113">
        <v>5</v>
      </c>
      <c r="L18" s="113">
        <v>1</v>
      </c>
      <c r="M18" s="113">
        <v>8</v>
      </c>
      <c r="N18" s="113" t="s">
        <v>83</v>
      </c>
      <c r="O18" s="113">
        <v>1</v>
      </c>
      <c r="P18" s="113">
        <v>3</v>
      </c>
      <c r="Q18" s="113" t="s">
        <v>83</v>
      </c>
      <c r="R18" s="113">
        <v>4</v>
      </c>
      <c r="S18" s="113" t="s">
        <v>3</v>
      </c>
      <c r="T18" s="113">
        <v>2</v>
      </c>
    </row>
    <row r="19" spans="2:20" ht="13.5" customHeight="1">
      <c r="B19" s="112" t="s">
        <v>139</v>
      </c>
      <c r="C19" s="113">
        <v>30</v>
      </c>
      <c r="D19" s="113" t="s">
        <v>3</v>
      </c>
      <c r="E19" s="113" t="s">
        <v>3</v>
      </c>
      <c r="F19" s="113">
        <v>2</v>
      </c>
      <c r="G19" s="113">
        <v>8</v>
      </c>
      <c r="H19" s="113" t="s">
        <v>3</v>
      </c>
      <c r="I19" s="113" t="s">
        <v>3</v>
      </c>
      <c r="J19" s="113">
        <v>2</v>
      </c>
      <c r="K19" s="113">
        <v>8</v>
      </c>
      <c r="L19" s="113" t="s">
        <v>83</v>
      </c>
      <c r="M19" s="113">
        <v>3</v>
      </c>
      <c r="N19" s="113" t="s">
        <v>83</v>
      </c>
      <c r="O19" s="113">
        <v>3</v>
      </c>
      <c r="P19" s="113">
        <v>3</v>
      </c>
      <c r="Q19" s="113" t="s">
        <v>83</v>
      </c>
      <c r="R19" s="113">
        <v>1</v>
      </c>
      <c r="S19" s="113" t="s">
        <v>3</v>
      </c>
      <c r="T19" s="113" t="s">
        <v>83</v>
      </c>
    </row>
    <row r="20" spans="2:20" ht="13.5" customHeight="1">
      <c r="B20" s="112" t="s">
        <v>140</v>
      </c>
      <c r="C20" s="113">
        <v>19</v>
      </c>
      <c r="D20" s="113" t="s">
        <v>3</v>
      </c>
      <c r="E20" s="113" t="s">
        <v>3</v>
      </c>
      <c r="F20" s="113">
        <v>8</v>
      </c>
      <c r="G20" s="113">
        <v>4</v>
      </c>
      <c r="H20" s="113" t="s">
        <v>3</v>
      </c>
      <c r="I20" s="113" t="s">
        <v>3</v>
      </c>
      <c r="J20" s="113">
        <v>1</v>
      </c>
      <c r="K20" s="113" t="s">
        <v>3</v>
      </c>
      <c r="L20" s="113" t="s">
        <v>83</v>
      </c>
      <c r="M20" s="113" t="s">
        <v>83</v>
      </c>
      <c r="N20" s="113">
        <v>1</v>
      </c>
      <c r="O20" s="113" t="s">
        <v>83</v>
      </c>
      <c r="P20" s="113">
        <v>2</v>
      </c>
      <c r="Q20" s="113">
        <v>1</v>
      </c>
      <c r="R20" s="113">
        <v>1</v>
      </c>
      <c r="S20" s="113" t="s">
        <v>3</v>
      </c>
      <c r="T20" s="113">
        <v>1</v>
      </c>
    </row>
    <row r="21" spans="2:20" ht="13.5" customHeight="1">
      <c r="B21" s="112" t="s">
        <v>141</v>
      </c>
      <c r="C21" s="113">
        <v>24</v>
      </c>
      <c r="D21" s="113" t="s">
        <v>3</v>
      </c>
      <c r="E21" s="113" t="s">
        <v>3</v>
      </c>
      <c r="F21" s="113">
        <v>5</v>
      </c>
      <c r="G21" s="113">
        <v>5</v>
      </c>
      <c r="H21" s="113" t="s">
        <v>3</v>
      </c>
      <c r="I21" s="113">
        <v>1</v>
      </c>
      <c r="J21" s="113">
        <v>2</v>
      </c>
      <c r="K21" s="113">
        <v>4</v>
      </c>
      <c r="L21" s="113" t="s">
        <v>83</v>
      </c>
      <c r="M21" s="113">
        <v>3</v>
      </c>
      <c r="N21" s="113">
        <v>1</v>
      </c>
      <c r="O21" s="113">
        <v>1</v>
      </c>
      <c r="P21" s="113" t="s">
        <v>83</v>
      </c>
      <c r="Q21" s="113" t="s">
        <v>83</v>
      </c>
      <c r="R21" s="113">
        <v>2</v>
      </c>
      <c r="S21" s="113" t="s">
        <v>3</v>
      </c>
      <c r="T21" s="113" t="s">
        <v>3</v>
      </c>
    </row>
    <row r="22" spans="2:20" ht="13.5" customHeight="1">
      <c r="B22" s="112" t="s">
        <v>142</v>
      </c>
      <c r="C22" s="113">
        <v>402</v>
      </c>
      <c r="D22" s="113" t="s">
        <v>3</v>
      </c>
      <c r="E22" s="113" t="s">
        <v>3</v>
      </c>
      <c r="F22" s="113">
        <v>45</v>
      </c>
      <c r="G22" s="113">
        <v>154</v>
      </c>
      <c r="H22" s="113" t="s">
        <v>3</v>
      </c>
      <c r="I22" s="113">
        <v>1</v>
      </c>
      <c r="J22" s="113">
        <v>22</v>
      </c>
      <c r="K22" s="113">
        <v>70</v>
      </c>
      <c r="L22" s="113">
        <v>2</v>
      </c>
      <c r="M22" s="113">
        <v>18</v>
      </c>
      <c r="N22" s="113">
        <v>7</v>
      </c>
      <c r="O22" s="113">
        <v>16</v>
      </c>
      <c r="P22" s="113">
        <v>18</v>
      </c>
      <c r="Q22" s="113">
        <v>3</v>
      </c>
      <c r="R22" s="113">
        <v>9</v>
      </c>
      <c r="S22" s="113" t="s">
        <v>3</v>
      </c>
      <c r="T22" s="113">
        <v>37</v>
      </c>
    </row>
    <row r="23" spans="2:20" ht="13.5" customHeight="1">
      <c r="B23" s="112" t="s">
        <v>143</v>
      </c>
      <c r="C23" s="113">
        <v>332</v>
      </c>
      <c r="D23" s="113" t="s">
        <v>3</v>
      </c>
      <c r="E23" s="113" t="s">
        <v>3</v>
      </c>
      <c r="F23" s="113">
        <v>34</v>
      </c>
      <c r="G23" s="113">
        <v>168</v>
      </c>
      <c r="H23" s="113" t="s">
        <v>3</v>
      </c>
      <c r="I23" s="113" t="s">
        <v>3</v>
      </c>
      <c r="J23" s="113">
        <v>23</v>
      </c>
      <c r="K23" s="113">
        <v>45</v>
      </c>
      <c r="L23" s="113" t="s">
        <v>83</v>
      </c>
      <c r="M23" s="113">
        <v>24</v>
      </c>
      <c r="N23" s="113">
        <v>1</v>
      </c>
      <c r="O23" s="113">
        <v>5</v>
      </c>
      <c r="P23" s="113">
        <v>9</v>
      </c>
      <c r="Q23" s="113" t="s">
        <v>83</v>
      </c>
      <c r="R23" s="113">
        <v>2</v>
      </c>
      <c r="S23" s="113" t="s">
        <v>3</v>
      </c>
      <c r="T23" s="113">
        <v>21</v>
      </c>
    </row>
    <row r="24" spans="2:20" ht="13.5" customHeight="1">
      <c r="B24" s="112" t="s">
        <v>144</v>
      </c>
      <c r="C24" s="113">
        <v>272</v>
      </c>
      <c r="D24" s="113">
        <v>1</v>
      </c>
      <c r="E24" s="113" t="s">
        <v>3</v>
      </c>
      <c r="F24" s="113">
        <v>24</v>
      </c>
      <c r="G24" s="113">
        <v>147</v>
      </c>
      <c r="H24" s="113" t="s">
        <v>3</v>
      </c>
      <c r="I24" s="113">
        <v>1</v>
      </c>
      <c r="J24" s="113">
        <v>14</v>
      </c>
      <c r="K24" s="113">
        <v>39</v>
      </c>
      <c r="L24" s="113" t="s">
        <v>83</v>
      </c>
      <c r="M24" s="113">
        <v>21</v>
      </c>
      <c r="N24" s="113">
        <v>4</v>
      </c>
      <c r="O24" s="113">
        <v>7</v>
      </c>
      <c r="P24" s="113">
        <v>2</v>
      </c>
      <c r="Q24" s="113">
        <v>2</v>
      </c>
      <c r="R24" s="113" t="s">
        <v>83</v>
      </c>
      <c r="S24" s="113" t="s">
        <v>3</v>
      </c>
      <c r="T24" s="113">
        <v>10</v>
      </c>
    </row>
    <row r="25" spans="2:20" ht="13.5" customHeight="1">
      <c r="B25" s="112" t="s">
        <v>145</v>
      </c>
      <c r="C25" s="113">
        <v>69</v>
      </c>
      <c r="D25" s="113" t="s">
        <v>3</v>
      </c>
      <c r="E25" s="113" t="s">
        <v>3</v>
      </c>
      <c r="F25" s="113">
        <v>10</v>
      </c>
      <c r="G25" s="113">
        <v>27</v>
      </c>
      <c r="H25" s="113" t="s">
        <v>3</v>
      </c>
      <c r="I25" s="113">
        <v>2</v>
      </c>
      <c r="J25" s="113">
        <v>4</v>
      </c>
      <c r="K25" s="113">
        <v>7</v>
      </c>
      <c r="L25" s="113" t="s">
        <v>83</v>
      </c>
      <c r="M25" s="113">
        <v>9</v>
      </c>
      <c r="N25" s="113">
        <v>3</v>
      </c>
      <c r="O25" s="113">
        <v>1</v>
      </c>
      <c r="P25" s="113">
        <v>2</v>
      </c>
      <c r="Q25" s="113" t="s">
        <v>83</v>
      </c>
      <c r="R25" s="113" t="s">
        <v>83</v>
      </c>
      <c r="S25" s="113" t="s">
        <v>3</v>
      </c>
      <c r="T25" s="113">
        <v>4</v>
      </c>
    </row>
    <row r="26" spans="2:20" ht="13.5" customHeight="1">
      <c r="B26" s="112" t="s">
        <v>146</v>
      </c>
      <c r="C26" s="113">
        <v>180</v>
      </c>
      <c r="D26" s="113" t="s">
        <v>3</v>
      </c>
      <c r="E26" s="113" t="s">
        <v>3</v>
      </c>
      <c r="F26" s="113">
        <v>11</v>
      </c>
      <c r="G26" s="113">
        <v>65</v>
      </c>
      <c r="H26" s="113">
        <v>1</v>
      </c>
      <c r="I26" s="113" t="s">
        <v>3</v>
      </c>
      <c r="J26" s="113">
        <v>18</v>
      </c>
      <c r="K26" s="113">
        <v>34</v>
      </c>
      <c r="L26" s="113" t="s">
        <v>83</v>
      </c>
      <c r="M26" s="113">
        <v>11</v>
      </c>
      <c r="N26" s="113">
        <v>5</v>
      </c>
      <c r="O26" s="113">
        <v>10</v>
      </c>
      <c r="P26" s="113">
        <v>10</v>
      </c>
      <c r="Q26" s="113">
        <v>1</v>
      </c>
      <c r="R26" s="113">
        <v>3</v>
      </c>
      <c r="S26" s="113" t="s">
        <v>3</v>
      </c>
      <c r="T26" s="113">
        <v>11</v>
      </c>
    </row>
    <row r="27" spans="2:20" ht="13.5" customHeight="1">
      <c r="B27" s="112" t="s">
        <v>147</v>
      </c>
      <c r="C27" s="113">
        <v>123</v>
      </c>
      <c r="D27" s="113" t="s">
        <v>3</v>
      </c>
      <c r="E27" s="113" t="s">
        <v>3</v>
      </c>
      <c r="F27" s="113">
        <v>14</v>
      </c>
      <c r="G27" s="113">
        <v>5</v>
      </c>
      <c r="H27" s="113" t="s">
        <v>3</v>
      </c>
      <c r="I27" s="113" t="s">
        <v>3</v>
      </c>
      <c r="J27" s="113">
        <v>2</v>
      </c>
      <c r="K27" s="113">
        <v>26</v>
      </c>
      <c r="L27" s="113">
        <v>4</v>
      </c>
      <c r="M27" s="113">
        <v>7</v>
      </c>
      <c r="N27" s="113">
        <v>3</v>
      </c>
      <c r="O27" s="113">
        <v>28</v>
      </c>
      <c r="P27" s="113">
        <v>15</v>
      </c>
      <c r="Q27" s="113">
        <v>2</v>
      </c>
      <c r="R27" s="113">
        <v>12</v>
      </c>
      <c r="S27" s="113" t="s">
        <v>3</v>
      </c>
      <c r="T27" s="113">
        <v>5</v>
      </c>
    </row>
    <row r="28" spans="2:20" ht="13.5" customHeight="1">
      <c r="B28" s="112" t="s">
        <v>148</v>
      </c>
      <c r="C28" s="113">
        <v>105</v>
      </c>
      <c r="D28" s="113" t="s">
        <v>3</v>
      </c>
      <c r="E28" s="113" t="s">
        <v>3</v>
      </c>
      <c r="F28" s="113">
        <v>7</v>
      </c>
      <c r="G28" s="113">
        <v>4</v>
      </c>
      <c r="H28" s="113" t="s">
        <v>3</v>
      </c>
      <c r="I28" s="113">
        <v>2</v>
      </c>
      <c r="J28" s="113">
        <v>2</v>
      </c>
      <c r="K28" s="113">
        <v>31</v>
      </c>
      <c r="L28" s="113">
        <v>1</v>
      </c>
      <c r="M28" s="113">
        <v>7</v>
      </c>
      <c r="N28" s="113">
        <v>3</v>
      </c>
      <c r="O28" s="113">
        <v>15</v>
      </c>
      <c r="P28" s="113">
        <v>17</v>
      </c>
      <c r="Q28" s="113">
        <v>4</v>
      </c>
      <c r="R28" s="113">
        <v>7</v>
      </c>
      <c r="S28" s="113">
        <v>1</v>
      </c>
      <c r="T28" s="113">
        <v>4</v>
      </c>
    </row>
    <row r="29" spans="2:20" ht="13.5" customHeight="1">
      <c r="B29" s="112" t="s">
        <v>149</v>
      </c>
      <c r="C29" s="113">
        <v>78</v>
      </c>
      <c r="D29" s="113" t="s">
        <v>3</v>
      </c>
      <c r="E29" s="113">
        <v>1</v>
      </c>
      <c r="F29" s="113">
        <v>6</v>
      </c>
      <c r="G29" s="113">
        <v>12</v>
      </c>
      <c r="H29" s="113" t="s">
        <v>3</v>
      </c>
      <c r="I29" s="113">
        <v>1</v>
      </c>
      <c r="J29" s="113">
        <v>2</v>
      </c>
      <c r="K29" s="113">
        <v>22</v>
      </c>
      <c r="L29" s="113" t="s">
        <v>83</v>
      </c>
      <c r="M29" s="113">
        <v>4</v>
      </c>
      <c r="N29" s="113">
        <v>2</v>
      </c>
      <c r="O29" s="113">
        <v>6</v>
      </c>
      <c r="P29" s="113">
        <v>5</v>
      </c>
      <c r="Q29" s="113" t="s">
        <v>3</v>
      </c>
      <c r="R29" s="113">
        <v>10</v>
      </c>
      <c r="S29" s="113" t="s">
        <v>83</v>
      </c>
      <c r="T29" s="113">
        <v>7</v>
      </c>
    </row>
    <row r="30" spans="2:20" ht="13.5" customHeight="1">
      <c r="B30" s="112" t="s">
        <v>150</v>
      </c>
      <c r="C30" s="113">
        <v>55</v>
      </c>
      <c r="D30" s="113" t="s">
        <v>3</v>
      </c>
      <c r="E30" s="113" t="s">
        <v>3</v>
      </c>
      <c r="F30" s="113">
        <v>5</v>
      </c>
      <c r="G30" s="113">
        <v>5</v>
      </c>
      <c r="H30" s="113" t="s">
        <v>3</v>
      </c>
      <c r="I30" s="113" t="s">
        <v>3</v>
      </c>
      <c r="J30" s="113">
        <v>2</v>
      </c>
      <c r="K30" s="113">
        <v>11</v>
      </c>
      <c r="L30" s="113">
        <v>3</v>
      </c>
      <c r="M30" s="113">
        <v>3</v>
      </c>
      <c r="N30" s="113">
        <v>1</v>
      </c>
      <c r="O30" s="113">
        <v>8</v>
      </c>
      <c r="P30" s="113">
        <v>7</v>
      </c>
      <c r="Q30" s="113">
        <v>3</v>
      </c>
      <c r="R30" s="113">
        <v>3</v>
      </c>
      <c r="S30" s="113" t="s">
        <v>3</v>
      </c>
      <c r="T30" s="113">
        <v>4</v>
      </c>
    </row>
    <row r="31" spans="2:20" ht="13.5" customHeight="1">
      <c r="B31" s="112" t="s">
        <v>151</v>
      </c>
      <c r="C31" s="113">
        <v>26</v>
      </c>
      <c r="D31" s="113" t="s">
        <v>3</v>
      </c>
      <c r="E31" s="113" t="s">
        <v>3</v>
      </c>
      <c r="F31" s="113">
        <v>4</v>
      </c>
      <c r="G31" s="113">
        <v>1</v>
      </c>
      <c r="H31" s="113" t="s">
        <v>3</v>
      </c>
      <c r="I31" s="113" t="s">
        <v>3</v>
      </c>
      <c r="J31" s="113">
        <v>3</v>
      </c>
      <c r="K31" s="113">
        <v>6</v>
      </c>
      <c r="L31" s="113" t="s">
        <v>83</v>
      </c>
      <c r="M31" s="113">
        <v>5</v>
      </c>
      <c r="N31" s="113">
        <v>1</v>
      </c>
      <c r="O31" s="113" t="s">
        <v>83</v>
      </c>
      <c r="P31" s="113">
        <v>2</v>
      </c>
      <c r="Q31" s="113" t="s">
        <v>3</v>
      </c>
      <c r="R31" s="113">
        <v>3</v>
      </c>
      <c r="S31" s="113" t="s">
        <v>3</v>
      </c>
      <c r="T31" s="113">
        <v>1</v>
      </c>
    </row>
    <row r="32" spans="2:20" ht="13.5" customHeight="1">
      <c r="B32" s="112" t="s">
        <v>152</v>
      </c>
      <c r="C32" s="113">
        <v>46</v>
      </c>
      <c r="D32" s="113" t="s">
        <v>3</v>
      </c>
      <c r="E32" s="113" t="s">
        <v>3</v>
      </c>
      <c r="F32" s="113">
        <v>11</v>
      </c>
      <c r="G32" s="113">
        <v>5</v>
      </c>
      <c r="H32" s="113">
        <v>1</v>
      </c>
      <c r="I32" s="113" t="s">
        <v>3</v>
      </c>
      <c r="J32" s="113">
        <v>2</v>
      </c>
      <c r="K32" s="113">
        <v>12</v>
      </c>
      <c r="L32" s="113">
        <v>1</v>
      </c>
      <c r="M32" s="113">
        <v>5</v>
      </c>
      <c r="N32" s="113">
        <v>2</v>
      </c>
      <c r="O32" s="113">
        <v>2</v>
      </c>
      <c r="P32" s="113">
        <v>2</v>
      </c>
      <c r="Q32" s="113" t="s">
        <v>83</v>
      </c>
      <c r="R32" s="113">
        <v>3</v>
      </c>
      <c r="S32" s="113" t="s">
        <v>3</v>
      </c>
      <c r="T32" s="113" t="s">
        <v>83</v>
      </c>
    </row>
    <row r="33" spans="2:20" ht="13.5" customHeight="1">
      <c r="B33" s="112" t="s">
        <v>153</v>
      </c>
      <c r="C33" s="113">
        <v>38</v>
      </c>
      <c r="D33" s="113" t="s">
        <v>3</v>
      </c>
      <c r="E33" s="113" t="s">
        <v>3</v>
      </c>
      <c r="F33" s="113">
        <v>6</v>
      </c>
      <c r="G33" s="113">
        <v>4</v>
      </c>
      <c r="H33" s="113" t="s">
        <v>3</v>
      </c>
      <c r="I33" s="113" t="s">
        <v>3</v>
      </c>
      <c r="J33" s="113" t="s">
        <v>83</v>
      </c>
      <c r="K33" s="113">
        <v>7</v>
      </c>
      <c r="L33" s="113" t="s">
        <v>83</v>
      </c>
      <c r="M33" s="113">
        <v>7</v>
      </c>
      <c r="N33" s="113">
        <v>3</v>
      </c>
      <c r="O33" s="113">
        <v>2</v>
      </c>
      <c r="P33" s="113">
        <v>2</v>
      </c>
      <c r="Q33" s="113" t="s">
        <v>3</v>
      </c>
      <c r="R33" s="113">
        <v>3</v>
      </c>
      <c r="S33" s="113" t="s">
        <v>3</v>
      </c>
      <c r="T33" s="113">
        <v>4</v>
      </c>
    </row>
    <row r="34" spans="2:20" ht="13.5" customHeight="1">
      <c r="B34" s="112" t="s">
        <v>154</v>
      </c>
      <c r="C34" s="113">
        <v>55</v>
      </c>
      <c r="D34" s="113" t="s">
        <v>3</v>
      </c>
      <c r="E34" s="113" t="s">
        <v>3</v>
      </c>
      <c r="F34" s="113">
        <v>12</v>
      </c>
      <c r="G34" s="113">
        <v>2</v>
      </c>
      <c r="H34" s="113" t="s">
        <v>3</v>
      </c>
      <c r="I34" s="113">
        <v>1</v>
      </c>
      <c r="J34" s="113">
        <v>5</v>
      </c>
      <c r="K34" s="113">
        <v>11</v>
      </c>
      <c r="L34" s="113" t="s">
        <v>83</v>
      </c>
      <c r="M34" s="113">
        <v>3</v>
      </c>
      <c r="N34" s="113">
        <v>1</v>
      </c>
      <c r="O34" s="113">
        <v>2</v>
      </c>
      <c r="P34" s="113">
        <v>5</v>
      </c>
      <c r="Q34" s="113">
        <v>3</v>
      </c>
      <c r="R34" s="113">
        <v>6</v>
      </c>
      <c r="S34" s="113" t="s">
        <v>3</v>
      </c>
      <c r="T34" s="113">
        <v>4</v>
      </c>
    </row>
    <row r="35" spans="2:20" ht="13.5" customHeight="1">
      <c r="B35" s="112" t="s">
        <v>155</v>
      </c>
      <c r="C35" s="113">
        <v>29</v>
      </c>
      <c r="D35" s="113" t="s">
        <v>3</v>
      </c>
      <c r="E35" s="113" t="s">
        <v>3</v>
      </c>
      <c r="F35" s="113">
        <v>6</v>
      </c>
      <c r="G35" s="113">
        <v>4</v>
      </c>
      <c r="H35" s="113" t="s">
        <v>3</v>
      </c>
      <c r="I35" s="113" t="s">
        <v>3</v>
      </c>
      <c r="J35" s="113">
        <v>5</v>
      </c>
      <c r="K35" s="113">
        <v>7</v>
      </c>
      <c r="L35" s="113" t="s">
        <v>83</v>
      </c>
      <c r="M35" s="113" t="s">
        <v>83</v>
      </c>
      <c r="N35" s="113" t="s">
        <v>3</v>
      </c>
      <c r="O35" s="113">
        <v>2</v>
      </c>
      <c r="P35" s="113" t="s">
        <v>83</v>
      </c>
      <c r="Q35" s="113">
        <v>2</v>
      </c>
      <c r="R35" s="113">
        <v>2</v>
      </c>
      <c r="S35" s="113" t="s">
        <v>3</v>
      </c>
      <c r="T35" s="113">
        <v>1</v>
      </c>
    </row>
    <row r="36" spans="2:20" ht="13.5" customHeight="1">
      <c r="B36" s="112" t="s">
        <v>156</v>
      </c>
      <c r="C36" s="113">
        <v>60</v>
      </c>
      <c r="D36" s="113" t="s">
        <v>3</v>
      </c>
      <c r="E36" s="113" t="s">
        <v>3</v>
      </c>
      <c r="F36" s="113">
        <v>21</v>
      </c>
      <c r="G36" s="113">
        <v>6</v>
      </c>
      <c r="H36" s="113" t="s">
        <v>3</v>
      </c>
      <c r="I36" s="113">
        <v>1</v>
      </c>
      <c r="J36" s="113">
        <v>3</v>
      </c>
      <c r="K36" s="113">
        <v>10</v>
      </c>
      <c r="L36" s="113" t="s">
        <v>83</v>
      </c>
      <c r="M36" s="113">
        <v>6</v>
      </c>
      <c r="N36" s="113">
        <v>1</v>
      </c>
      <c r="O36" s="113">
        <v>2</v>
      </c>
      <c r="P36" s="113" t="s">
        <v>3</v>
      </c>
      <c r="Q36" s="113">
        <v>2</v>
      </c>
      <c r="R36" s="113">
        <v>3</v>
      </c>
      <c r="S36" s="113" t="s">
        <v>3</v>
      </c>
      <c r="T36" s="113">
        <v>5</v>
      </c>
    </row>
    <row r="37" spans="2:20" ht="13.5" customHeight="1">
      <c r="B37" s="112" t="s">
        <v>157</v>
      </c>
      <c r="C37" s="113">
        <v>47</v>
      </c>
      <c r="D37" s="113" t="s">
        <v>83</v>
      </c>
      <c r="E37" s="113" t="s">
        <v>3</v>
      </c>
      <c r="F37" s="113">
        <v>10</v>
      </c>
      <c r="G37" s="113">
        <v>3</v>
      </c>
      <c r="H37" s="113" t="s">
        <v>3</v>
      </c>
      <c r="I37" s="113">
        <v>1</v>
      </c>
      <c r="J37" s="113">
        <v>3</v>
      </c>
      <c r="K37" s="113">
        <v>11</v>
      </c>
      <c r="L37" s="113" t="s">
        <v>83</v>
      </c>
      <c r="M37" s="113">
        <v>6</v>
      </c>
      <c r="N37" s="113">
        <v>3</v>
      </c>
      <c r="O37" s="113">
        <v>1</v>
      </c>
      <c r="P37" s="113">
        <v>1</v>
      </c>
      <c r="Q37" s="113">
        <v>4</v>
      </c>
      <c r="R37" s="113">
        <v>3</v>
      </c>
      <c r="S37" s="113" t="s">
        <v>3</v>
      </c>
      <c r="T37" s="113">
        <v>1</v>
      </c>
    </row>
    <row r="38" spans="2:20" ht="13.5" customHeight="1">
      <c r="B38" s="112" t="s">
        <v>158</v>
      </c>
      <c r="C38" s="113">
        <v>33</v>
      </c>
      <c r="D38" s="113" t="s">
        <v>3</v>
      </c>
      <c r="E38" s="113" t="s">
        <v>3</v>
      </c>
      <c r="F38" s="113">
        <v>5</v>
      </c>
      <c r="G38" s="113">
        <v>2</v>
      </c>
      <c r="H38" s="113" t="s">
        <v>3</v>
      </c>
      <c r="I38" s="113">
        <v>1</v>
      </c>
      <c r="J38" s="113">
        <v>2</v>
      </c>
      <c r="K38" s="113">
        <v>12</v>
      </c>
      <c r="L38" s="113" t="s">
        <v>83</v>
      </c>
      <c r="M38" s="113" t="s">
        <v>83</v>
      </c>
      <c r="N38" s="113">
        <v>1</v>
      </c>
      <c r="O38" s="113">
        <v>1</v>
      </c>
      <c r="P38" s="113">
        <v>4</v>
      </c>
      <c r="Q38" s="113">
        <v>1</v>
      </c>
      <c r="R38" s="113">
        <v>2</v>
      </c>
      <c r="S38" s="113">
        <v>1</v>
      </c>
      <c r="T38" s="113">
        <v>1</v>
      </c>
    </row>
    <row r="39" spans="2:20" ht="13.5" customHeight="1">
      <c r="B39" s="112" t="s">
        <v>159</v>
      </c>
      <c r="C39" s="113">
        <v>69</v>
      </c>
      <c r="D39" s="113" t="s">
        <v>3</v>
      </c>
      <c r="E39" s="113" t="s">
        <v>3</v>
      </c>
      <c r="F39" s="113">
        <v>15</v>
      </c>
      <c r="G39" s="113">
        <v>9</v>
      </c>
      <c r="H39" s="113" t="s">
        <v>3</v>
      </c>
      <c r="I39" s="113" t="s">
        <v>83</v>
      </c>
      <c r="J39" s="113">
        <v>6</v>
      </c>
      <c r="K39" s="113">
        <v>14</v>
      </c>
      <c r="L39" s="113">
        <v>1</v>
      </c>
      <c r="M39" s="113">
        <v>6</v>
      </c>
      <c r="N39" s="113" t="s">
        <v>83</v>
      </c>
      <c r="O39" s="113">
        <v>4</v>
      </c>
      <c r="P39" s="113">
        <v>3</v>
      </c>
      <c r="Q39" s="113">
        <v>1</v>
      </c>
      <c r="R39" s="113">
        <v>5</v>
      </c>
      <c r="S39" s="113" t="s">
        <v>3</v>
      </c>
      <c r="T39" s="113">
        <v>5</v>
      </c>
    </row>
    <row r="40" spans="2:20" ht="13.5" customHeight="1">
      <c r="B40" s="112" t="s">
        <v>160</v>
      </c>
      <c r="C40" s="113">
        <v>37</v>
      </c>
      <c r="D40" s="113" t="s">
        <v>3</v>
      </c>
      <c r="E40" s="113" t="s">
        <v>3</v>
      </c>
      <c r="F40" s="113">
        <v>9</v>
      </c>
      <c r="G40" s="113">
        <v>6</v>
      </c>
      <c r="H40" s="113" t="s">
        <v>3</v>
      </c>
      <c r="I40" s="113" t="s">
        <v>3</v>
      </c>
      <c r="J40" s="113">
        <v>1</v>
      </c>
      <c r="K40" s="113">
        <v>8</v>
      </c>
      <c r="L40" s="113" t="s">
        <v>83</v>
      </c>
      <c r="M40" s="113">
        <v>4</v>
      </c>
      <c r="N40" s="113">
        <v>1</v>
      </c>
      <c r="O40" s="113">
        <v>3</v>
      </c>
      <c r="P40" s="113">
        <v>3</v>
      </c>
      <c r="Q40" s="113">
        <v>1</v>
      </c>
      <c r="R40" s="113">
        <v>1</v>
      </c>
      <c r="S40" s="113" t="s">
        <v>3</v>
      </c>
      <c r="T40" s="113" t="s">
        <v>83</v>
      </c>
    </row>
    <row r="41" spans="2:20" ht="13.5" customHeight="1">
      <c r="B41" s="112" t="s">
        <v>161</v>
      </c>
      <c r="C41" s="113">
        <v>35</v>
      </c>
      <c r="D41" s="113" t="s">
        <v>3</v>
      </c>
      <c r="E41" s="113" t="s">
        <v>3</v>
      </c>
      <c r="F41" s="113">
        <v>6</v>
      </c>
      <c r="G41" s="113">
        <v>5</v>
      </c>
      <c r="H41" s="113" t="s">
        <v>3</v>
      </c>
      <c r="I41" s="113" t="s">
        <v>3</v>
      </c>
      <c r="J41" s="113">
        <v>2</v>
      </c>
      <c r="K41" s="113">
        <v>10</v>
      </c>
      <c r="L41" s="113" t="s">
        <v>83</v>
      </c>
      <c r="M41" s="113">
        <v>3</v>
      </c>
      <c r="N41" s="113" t="s">
        <v>83</v>
      </c>
      <c r="O41" s="113" t="s">
        <v>83</v>
      </c>
      <c r="P41" s="113">
        <v>2</v>
      </c>
      <c r="Q41" s="113">
        <v>1</v>
      </c>
      <c r="R41" s="113">
        <v>5</v>
      </c>
      <c r="S41" s="113" t="s">
        <v>3</v>
      </c>
      <c r="T41" s="113">
        <v>1</v>
      </c>
    </row>
    <row r="42" spans="2:20" ht="13.5" customHeight="1">
      <c r="B42" s="112" t="s">
        <v>162</v>
      </c>
      <c r="C42" s="113">
        <v>43</v>
      </c>
      <c r="D42" s="113" t="s">
        <v>3</v>
      </c>
      <c r="E42" s="113" t="s">
        <v>3</v>
      </c>
      <c r="F42" s="113">
        <v>8</v>
      </c>
      <c r="G42" s="113">
        <v>2</v>
      </c>
      <c r="H42" s="113" t="s">
        <v>3</v>
      </c>
      <c r="I42" s="113" t="s">
        <v>3</v>
      </c>
      <c r="J42" s="113">
        <v>1</v>
      </c>
      <c r="K42" s="113">
        <v>7</v>
      </c>
      <c r="L42" s="113" t="s">
        <v>83</v>
      </c>
      <c r="M42" s="113">
        <v>3</v>
      </c>
      <c r="N42" s="113">
        <v>2</v>
      </c>
      <c r="O42" s="113">
        <v>5</v>
      </c>
      <c r="P42" s="113">
        <v>8</v>
      </c>
      <c r="Q42" s="113">
        <v>1</v>
      </c>
      <c r="R42" s="113">
        <v>3</v>
      </c>
      <c r="S42" s="113" t="s">
        <v>3</v>
      </c>
      <c r="T42" s="113">
        <v>3</v>
      </c>
    </row>
    <row r="43" spans="2:20" ht="13.5" customHeight="1">
      <c r="B43" s="112" t="s">
        <v>163</v>
      </c>
      <c r="C43" s="113">
        <v>57</v>
      </c>
      <c r="D43" s="113" t="s">
        <v>3</v>
      </c>
      <c r="E43" s="113" t="s">
        <v>3</v>
      </c>
      <c r="F43" s="113">
        <v>8</v>
      </c>
      <c r="G43" s="113">
        <v>4</v>
      </c>
      <c r="H43" s="113" t="s">
        <v>3</v>
      </c>
      <c r="I43" s="113" t="s">
        <v>3</v>
      </c>
      <c r="J43" s="113">
        <v>2</v>
      </c>
      <c r="K43" s="113">
        <v>16</v>
      </c>
      <c r="L43" s="113">
        <v>1</v>
      </c>
      <c r="M43" s="113" t="s">
        <v>83</v>
      </c>
      <c r="N43" s="113">
        <v>1</v>
      </c>
      <c r="O43" s="113">
        <v>9</v>
      </c>
      <c r="P43" s="113">
        <v>5</v>
      </c>
      <c r="Q43" s="113">
        <v>3</v>
      </c>
      <c r="R43" s="113">
        <v>4</v>
      </c>
      <c r="S43" s="113">
        <v>1</v>
      </c>
      <c r="T43" s="113">
        <v>3</v>
      </c>
    </row>
    <row r="44" spans="2:20" ht="13.5" customHeight="1">
      <c r="B44" s="112" t="s">
        <v>164</v>
      </c>
      <c r="C44" s="113">
        <v>106</v>
      </c>
      <c r="D44" s="113" t="s">
        <v>3</v>
      </c>
      <c r="E44" s="113" t="s">
        <v>3</v>
      </c>
      <c r="F44" s="113">
        <v>5</v>
      </c>
      <c r="G44" s="113">
        <v>3</v>
      </c>
      <c r="H44" s="113" t="s">
        <v>3</v>
      </c>
      <c r="I44" s="113" t="s">
        <v>3</v>
      </c>
      <c r="J44" s="113" t="s">
        <v>83</v>
      </c>
      <c r="K44" s="113">
        <v>34</v>
      </c>
      <c r="L44" s="113">
        <v>1</v>
      </c>
      <c r="M44" s="113">
        <v>4</v>
      </c>
      <c r="N44" s="113">
        <v>3</v>
      </c>
      <c r="O44" s="113">
        <v>13</v>
      </c>
      <c r="P44" s="113">
        <v>14</v>
      </c>
      <c r="Q44" s="113">
        <v>5</v>
      </c>
      <c r="R44" s="113">
        <v>22</v>
      </c>
      <c r="S44" s="113" t="s">
        <v>3</v>
      </c>
      <c r="T44" s="113">
        <v>2</v>
      </c>
    </row>
    <row r="45" spans="2:20" ht="13.5" customHeight="1">
      <c r="B45" s="112" t="s">
        <v>165</v>
      </c>
      <c r="C45" s="113">
        <v>6</v>
      </c>
      <c r="D45" s="113" t="s">
        <v>3</v>
      </c>
      <c r="E45" s="113" t="s">
        <v>3</v>
      </c>
      <c r="F45" s="113" t="s">
        <v>83</v>
      </c>
      <c r="G45" s="113" t="s">
        <v>83</v>
      </c>
      <c r="H45" s="113" t="s">
        <v>3</v>
      </c>
      <c r="I45" s="113" t="s">
        <v>3</v>
      </c>
      <c r="J45" s="113" t="s">
        <v>83</v>
      </c>
      <c r="K45" s="113">
        <v>2</v>
      </c>
      <c r="L45" s="113" t="s">
        <v>83</v>
      </c>
      <c r="M45" s="113">
        <v>2</v>
      </c>
      <c r="N45" s="113" t="s">
        <v>3</v>
      </c>
      <c r="O45" s="113" t="s">
        <v>3</v>
      </c>
      <c r="P45" s="113">
        <v>1</v>
      </c>
      <c r="Q45" s="113" t="s">
        <v>83</v>
      </c>
      <c r="R45" s="113">
        <v>1</v>
      </c>
      <c r="S45" s="113" t="s">
        <v>3</v>
      </c>
      <c r="T45" s="113" t="s">
        <v>83</v>
      </c>
    </row>
    <row r="46" spans="2:20" ht="13.5" customHeight="1">
      <c r="B46" s="112" t="s">
        <v>166</v>
      </c>
      <c r="C46" s="113">
        <v>20</v>
      </c>
      <c r="D46" s="113" t="s">
        <v>3</v>
      </c>
      <c r="E46" s="113" t="s">
        <v>3</v>
      </c>
      <c r="F46" s="113">
        <v>1</v>
      </c>
      <c r="G46" s="113">
        <v>1</v>
      </c>
      <c r="H46" s="113" t="s">
        <v>3</v>
      </c>
      <c r="I46" s="113" t="s">
        <v>3</v>
      </c>
      <c r="J46" s="113">
        <v>1</v>
      </c>
      <c r="K46" s="113">
        <v>5</v>
      </c>
      <c r="L46" s="113">
        <v>2</v>
      </c>
      <c r="M46" s="113">
        <v>4</v>
      </c>
      <c r="N46" s="113" t="s">
        <v>3</v>
      </c>
      <c r="O46" s="113" t="s">
        <v>3</v>
      </c>
      <c r="P46" s="113" t="s">
        <v>3</v>
      </c>
      <c r="Q46" s="113">
        <v>1</v>
      </c>
      <c r="R46" s="113">
        <v>4</v>
      </c>
      <c r="S46" s="113" t="s">
        <v>3</v>
      </c>
      <c r="T46" s="113">
        <v>1</v>
      </c>
    </row>
    <row r="47" spans="2:20" ht="13.5" customHeight="1">
      <c r="B47" s="112" t="s">
        <v>167</v>
      </c>
      <c r="C47" s="113">
        <v>29</v>
      </c>
      <c r="D47" s="113" t="s">
        <v>3</v>
      </c>
      <c r="E47" s="113" t="s">
        <v>3</v>
      </c>
      <c r="F47" s="113">
        <v>2</v>
      </c>
      <c r="G47" s="113">
        <v>2</v>
      </c>
      <c r="H47" s="113" t="s">
        <v>3</v>
      </c>
      <c r="I47" s="113">
        <v>1</v>
      </c>
      <c r="J47" s="113">
        <v>5</v>
      </c>
      <c r="K47" s="113">
        <v>7</v>
      </c>
      <c r="L47" s="113" t="s">
        <v>83</v>
      </c>
      <c r="M47" s="113">
        <v>1</v>
      </c>
      <c r="N47" s="113">
        <v>1</v>
      </c>
      <c r="O47" s="113">
        <v>2</v>
      </c>
      <c r="P47" s="113">
        <v>2</v>
      </c>
      <c r="Q47" s="113" t="s">
        <v>83</v>
      </c>
      <c r="R47" s="113">
        <v>5</v>
      </c>
      <c r="S47" s="113" t="s">
        <v>3</v>
      </c>
      <c r="T47" s="113">
        <v>1</v>
      </c>
    </row>
    <row r="48" spans="2:20" ht="13.5" customHeight="1">
      <c r="B48" s="112" t="s">
        <v>168</v>
      </c>
      <c r="C48" s="113">
        <v>64</v>
      </c>
      <c r="D48" s="113" t="s">
        <v>3</v>
      </c>
      <c r="E48" s="113" t="s">
        <v>3</v>
      </c>
      <c r="F48" s="113">
        <v>9</v>
      </c>
      <c r="G48" s="113">
        <v>20</v>
      </c>
      <c r="H48" s="113" t="s">
        <v>3</v>
      </c>
      <c r="I48" s="113" t="s">
        <v>3</v>
      </c>
      <c r="J48" s="113">
        <v>2</v>
      </c>
      <c r="K48" s="113">
        <v>9</v>
      </c>
      <c r="L48" s="113" t="s">
        <v>83</v>
      </c>
      <c r="M48" s="113">
        <v>5</v>
      </c>
      <c r="N48" s="113">
        <v>2</v>
      </c>
      <c r="O48" s="113">
        <v>6</v>
      </c>
      <c r="P48" s="113">
        <v>3</v>
      </c>
      <c r="Q48" s="113">
        <v>2</v>
      </c>
      <c r="R48" s="113">
        <v>2</v>
      </c>
      <c r="S48" s="113" t="s">
        <v>3</v>
      </c>
      <c r="T48" s="113">
        <v>4</v>
      </c>
    </row>
    <row r="49" spans="2:20" ht="13.5" customHeight="1">
      <c r="B49" s="112" t="s">
        <v>169</v>
      </c>
      <c r="C49" s="113">
        <v>55</v>
      </c>
      <c r="D49" s="113" t="s">
        <v>3</v>
      </c>
      <c r="E49" s="113" t="s">
        <v>3</v>
      </c>
      <c r="F49" s="113">
        <v>1</v>
      </c>
      <c r="G49" s="113">
        <v>1</v>
      </c>
      <c r="H49" s="113" t="s">
        <v>3</v>
      </c>
      <c r="I49" s="113" t="s">
        <v>3</v>
      </c>
      <c r="J49" s="113" t="s">
        <v>83</v>
      </c>
      <c r="K49" s="113">
        <v>13</v>
      </c>
      <c r="L49" s="113">
        <v>4</v>
      </c>
      <c r="M49" s="113">
        <v>3</v>
      </c>
      <c r="N49" s="113">
        <v>1</v>
      </c>
      <c r="O49" s="113">
        <v>8</v>
      </c>
      <c r="P49" s="113">
        <v>10</v>
      </c>
      <c r="Q49" s="113">
        <v>5</v>
      </c>
      <c r="R49" s="113">
        <v>7</v>
      </c>
      <c r="S49" s="113">
        <v>1</v>
      </c>
      <c r="T49" s="113">
        <v>1</v>
      </c>
    </row>
    <row r="50" spans="2:20" ht="13.5" customHeight="1">
      <c r="B50" s="112" t="s">
        <v>170</v>
      </c>
      <c r="C50" s="113">
        <v>22</v>
      </c>
      <c r="D50" s="113" t="s">
        <v>3</v>
      </c>
      <c r="E50" s="113" t="s">
        <v>3</v>
      </c>
      <c r="F50" s="113">
        <v>3</v>
      </c>
      <c r="G50" s="113" t="s">
        <v>83</v>
      </c>
      <c r="H50" s="113" t="s">
        <v>3</v>
      </c>
      <c r="I50" s="113" t="s">
        <v>3</v>
      </c>
      <c r="J50" s="113">
        <v>2</v>
      </c>
      <c r="K50" s="113">
        <v>5</v>
      </c>
      <c r="L50" s="113" t="s">
        <v>3</v>
      </c>
      <c r="M50" s="113">
        <v>2</v>
      </c>
      <c r="N50" s="113">
        <v>2</v>
      </c>
      <c r="O50" s="113">
        <v>2</v>
      </c>
      <c r="P50" s="113">
        <v>2</v>
      </c>
      <c r="Q50" s="113" t="s">
        <v>3</v>
      </c>
      <c r="R50" s="113">
        <v>4</v>
      </c>
      <c r="S50" s="113" t="s">
        <v>3</v>
      </c>
      <c r="T50" s="113" t="s">
        <v>83</v>
      </c>
    </row>
    <row r="51" spans="2:20" ht="13.5" customHeight="1">
      <c r="B51" s="112" t="s">
        <v>171</v>
      </c>
      <c r="C51" s="113">
        <v>46</v>
      </c>
      <c r="D51" s="113" t="s">
        <v>83</v>
      </c>
      <c r="E51" s="113" t="s">
        <v>83</v>
      </c>
      <c r="F51" s="113">
        <v>4</v>
      </c>
      <c r="G51" s="113">
        <v>16</v>
      </c>
      <c r="H51" s="113" t="s">
        <v>3</v>
      </c>
      <c r="I51" s="113" t="s">
        <v>3</v>
      </c>
      <c r="J51" s="113">
        <v>4</v>
      </c>
      <c r="K51" s="113">
        <v>12</v>
      </c>
      <c r="L51" s="113" t="s">
        <v>83</v>
      </c>
      <c r="M51" s="113">
        <v>4</v>
      </c>
      <c r="N51" s="113" t="s">
        <v>83</v>
      </c>
      <c r="O51" s="113" t="s">
        <v>83</v>
      </c>
      <c r="P51" s="113">
        <v>2</v>
      </c>
      <c r="Q51" s="113">
        <v>1</v>
      </c>
      <c r="R51" s="113">
        <v>1</v>
      </c>
      <c r="S51" s="113" t="s">
        <v>83</v>
      </c>
      <c r="T51" s="113">
        <v>2</v>
      </c>
    </row>
    <row r="52" spans="2:20" ht="13.5" customHeight="1">
      <c r="B52" s="114" t="s">
        <v>172</v>
      </c>
      <c r="C52" s="115">
        <v>12</v>
      </c>
      <c r="D52" s="115" t="s">
        <v>83</v>
      </c>
      <c r="E52" s="115" t="s">
        <v>83</v>
      </c>
      <c r="F52" s="115">
        <v>4</v>
      </c>
      <c r="G52" s="115" t="s">
        <v>83</v>
      </c>
      <c r="H52" s="115" t="s">
        <v>3</v>
      </c>
      <c r="I52" s="115" t="s">
        <v>3</v>
      </c>
      <c r="J52" s="115" t="s">
        <v>83</v>
      </c>
      <c r="K52" s="115">
        <v>2</v>
      </c>
      <c r="L52" s="115" t="s">
        <v>83</v>
      </c>
      <c r="M52" s="115">
        <v>2</v>
      </c>
      <c r="N52" s="115">
        <v>1</v>
      </c>
      <c r="O52" s="115" t="s">
        <v>83</v>
      </c>
      <c r="P52" s="115" t="s">
        <v>83</v>
      </c>
      <c r="Q52" s="115">
        <v>1</v>
      </c>
      <c r="R52" s="115" t="s">
        <v>83</v>
      </c>
      <c r="S52" s="115" t="s">
        <v>83</v>
      </c>
      <c r="T52" s="115">
        <v>2</v>
      </c>
    </row>
    <row r="53" spans="2:20" ht="13.5" customHeight="1">
      <c r="B53" s="116" t="s">
        <v>173</v>
      </c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117"/>
      <c r="T53" s="117"/>
    </row>
    <row r="54" spans="2:20" ht="13.5" customHeight="1">
      <c r="B54" s="116" t="s">
        <v>174</v>
      </c>
      <c r="C54" s="117"/>
      <c r="D54" s="117"/>
      <c r="E54" s="117"/>
      <c r="F54" s="117"/>
      <c r="G54" s="117"/>
      <c r="H54" s="117"/>
      <c r="I54" s="117"/>
      <c r="J54" s="117"/>
      <c r="K54" s="117"/>
      <c r="L54" s="117"/>
      <c r="M54" s="117"/>
      <c r="N54" s="117"/>
      <c r="O54" s="117"/>
      <c r="P54" s="117"/>
      <c r="Q54" s="117"/>
      <c r="R54" s="117"/>
      <c r="S54" s="117"/>
      <c r="T54" s="117"/>
    </row>
    <row r="55" spans="2:20" ht="21.75" customHeight="1">
      <c r="B55" s="118"/>
      <c r="C55" s="119"/>
      <c r="D55" s="120"/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  <c r="R55" s="120"/>
      <c r="S55" s="120"/>
      <c r="T55" s="120"/>
    </row>
    <row r="56" spans="2:20" ht="22.5" customHeight="1">
      <c r="B56" s="120"/>
    </row>
    <row r="58" spans="2:20" ht="25.5" customHeight="1"/>
  </sheetData>
  <phoneticPr fontId="2"/>
  <pageMargins left="0.70866141732283472" right="0.70866141732283472" top="0.74803149606299213" bottom="0.74803149606299213" header="0.31496062992125984" footer="0.51181102362204722"/>
  <pageSetup paperSize="9" scale="98" firstPageNumber="4294963191" orientation="portrait" r:id="rId1"/>
  <headerFooter differentOddEven="1" scaleWithDoc="0" alignWithMargins="0">
    <oddFooter>&amp;C&amp;"ＭＳ Ｐ明朝,標準"&amp;A</oddFooter>
    <evenFooter>&amp;C&amp;"ＭＳ Ｐ明朝,標準"&amp;A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92720-232D-4DD6-83FE-AD69119C5284}">
  <sheetPr>
    <pageSetUpPr fitToPage="1"/>
  </sheetPr>
  <dimension ref="A1:R60"/>
  <sheetViews>
    <sheetView view="pageBreakPreview" zoomScaleNormal="100" zoomScaleSheetLayoutView="100" workbookViewId="0"/>
  </sheetViews>
  <sheetFormatPr defaultRowHeight="13.5"/>
  <cols>
    <col min="1" max="1" width="5.25" style="64" bestFit="1" customWidth="1"/>
    <col min="2" max="2" width="13.375" style="64" customWidth="1"/>
    <col min="3" max="4" width="9.625" style="64" customWidth="1"/>
    <col min="5" max="5" width="9.125" style="64" customWidth="1"/>
    <col min="6" max="6" width="9" style="64" customWidth="1"/>
    <col min="7" max="8" width="9.625" style="64" customWidth="1"/>
    <col min="9" max="9" width="9.125" style="64" customWidth="1"/>
    <col min="10" max="14" width="9" style="64" customWidth="1"/>
    <col min="15" max="16384" width="9" style="64"/>
  </cols>
  <sheetData>
    <row r="1" spans="1:13" s="122" customFormat="1" ht="18" customHeight="1">
      <c r="A1" s="12"/>
      <c r="B1" s="16" t="s">
        <v>175</v>
      </c>
      <c r="C1" s="16"/>
      <c r="D1" s="16"/>
      <c r="E1" s="16"/>
      <c r="F1" s="16"/>
      <c r="G1" s="16"/>
      <c r="H1" s="16"/>
      <c r="I1" s="16"/>
      <c r="J1" s="16"/>
      <c r="K1" s="121"/>
    </row>
    <row r="2" spans="1:13" ht="15" customHeight="1">
      <c r="B2" s="65"/>
      <c r="C2" s="21"/>
      <c r="D2" s="21"/>
      <c r="E2" s="21"/>
      <c r="F2" s="21"/>
      <c r="G2" s="21"/>
      <c r="H2" s="21"/>
      <c r="I2" s="21"/>
      <c r="J2" s="21"/>
      <c r="K2" s="123"/>
    </row>
    <row r="3" spans="1:13" ht="11.25" customHeight="1">
      <c r="B3" s="194" t="s">
        <v>176</v>
      </c>
      <c r="C3" s="197" t="s">
        <v>177</v>
      </c>
      <c r="D3" s="198"/>
      <c r="E3" s="198"/>
      <c r="F3" s="199"/>
      <c r="G3" s="203" t="s">
        <v>178</v>
      </c>
      <c r="H3" s="204"/>
      <c r="I3" s="204"/>
      <c r="J3" s="204"/>
      <c r="K3" s="124"/>
    </row>
    <row r="4" spans="1:13" ht="11.25" customHeight="1">
      <c r="B4" s="195"/>
      <c r="C4" s="200"/>
      <c r="D4" s="201"/>
      <c r="E4" s="201"/>
      <c r="F4" s="202"/>
      <c r="G4" s="205"/>
      <c r="H4" s="206"/>
      <c r="I4" s="206"/>
      <c r="J4" s="206"/>
      <c r="K4" s="124"/>
    </row>
    <row r="5" spans="1:13" ht="14.1" customHeight="1">
      <c r="B5" s="195"/>
      <c r="C5" s="207" t="s">
        <v>22</v>
      </c>
      <c r="D5" s="207" t="s">
        <v>23</v>
      </c>
      <c r="E5" s="208" t="s">
        <v>179</v>
      </c>
      <c r="F5" s="210" t="s">
        <v>180</v>
      </c>
      <c r="G5" s="212" t="s">
        <v>181</v>
      </c>
      <c r="H5" s="212" t="s">
        <v>182</v>
      </c>
      <c r="I5" s="208" t="s">
        <v>179</v>
      </c>
      <c r="J5" s="192" t="s">
        <v>180</v>
      </c>
      <c r="K5" s="124"/>
    </row>
    <row r="6" spans="1:13">
      <c r="B6" s="196"/>
      <c r="C6" s="207"/>
      <c r="D6" s="207"/>
      <c r="E6" s="209"/>
      <c r="F6" s="211"/>
      <c r="G6" s="207"/>
      <c r="H6" s="207"/>
      <c r="I6" s="209"/>
      <c r="J6" s="193"/>
      <c r="K6" s="124"/>
    </row>
    <row r="7" spans="1:13" s="107" customFormat="1" ht="21.75" customHeight="1">
      <c r="B7" s="125" t="s">
        <v>183</v>
      </c>
      <c r="C7" s="126">
        <f>C8+C9</f>
        <v>250834</v>
      </c>
      <c r="D7" s="126">
        <f>D8+D9</f>
        <v>261920</v>
      </c>
      <c r="E7" s="126">
        <f t="shared" ref="E7:E49" si="0">D7-C7</f>
        <v>11086</v>
      </c>
      <c r="F7" s="127">
        <f t="shared" ref="F7:F49" si="1">(D7/C7-1)*100</f>
        <v>4.4196560274922803</v>
      </c>
      <c r="G7" s="126">
        <f>G8+G9</f>
        <v>2575544</v>
      </c>
      <c r="H7" s="126">
        <f>H8+H9</f>
        <v>2602009</v>
      </c>
      <c r="I7" s="126">
        <f t="shared" ref="I7:I49" si="2">H7-G7</f>
        <v>26465</v>
      </c>
      <c r="J7" s="127">
        <f t="shared" ref="J7:J49" si="3">(H7/G7-1)*100</f>
        <v>1.0275499079029471</v>
      </c>
      <c r="K7" s="128"/>
    </row>
    <row r="8" spans="1:13" s="107" customFormat="1" ht="21.75" customHeight="1">
      <c r="B8" s="125" t="s">
        <v>184</v>
      </c>
      <c r="C8" s="129">
        <f>SUM(C10:C49)</f>
        <v>232460</v>
      </c>
      <c r="D8" s="129">
        <f>SUM(D10:D49)</f>
        <v>243521</v>
      </c>
      <c r="E8" s="126">
        <f t="shared" si="0"/>
        <v>11061</v>
      </c>
      <c r="F8" s="127">
        <f t="shared" si="1"/>
        <v>4.7582379764260496</v>
      </c>
      <c r="G8" s="129">
        <f>SUM(G10:G49)</f>
        <v>2382506</v>
      </c>
      <c r="H8" s="129">
        <f>SUM(H10:H49)</f>
        <v>2407451</v>
      </c>
      <c r="I8" s="126">
        <f t="shared" si="2"/>
        <v>24945</v>
      </c>
      <c r="J8" s="127">
        <f t="shared" si="3"/>
        <v>1.0470068071182226</v>
      </c>
      <c r="K8" s="128"/>
    </row>
    <row r="9" spans="1:13" s="107" customFormat="1" ht="21.75" customHeight="1">
      <c r="B9" s="130" t="s">
        <v>185</v>
      </c>
      <c r="C9" s="131">
        <v>18374</v>
      </c>
      <c r="D9" s="131">
        <v>18399</v>
      </c>
      <c r="E9" s="131">
        <f t="shared" si="0"/>
        <v>25</v>
      </c>
      <c r="F9" s="132">
        <f t="shared" si="1"/>
        <v>0.13606182649394949</v>
      </c>
      <c r="G9" s="131">
        <v>193038</v>
      </c>
      <c r="H9" s="131">
        <v>194558</v>
      </c>
      <c r="I9" s="131">
        <f t="shared" si="2"/>
        <v>1520</v>
      </c>
      <c r="J9" s="132">
        <f t="shared" si="3"/>
        <v>0.78740973279871618</v>
      </c>
      <c r="K9" s="128"/>
      <c r="M9" s="64"/>
    </row>
    <row r="10" spans="1:13" ht="14.25" customHeight="1">
      <c r="B10" s="133" t="s">
        <v>186</v>
      </c>
      <c r="C10" s="76">
        <v>43990</v>
      </c>
      <c r="D10" s="76">
        <v>47427</v>
      </c>
      <c r="E10" s="76">
        <f t="shared" si="0"/>
        <v>3437</v>
      </c>
      <c r="F10" s="134">
        <f t="shared" si="1"/>
        <v>7.8131393498522383</v>
      </c>
      <c r="G10" s="76">
        <v>509450</v>
      </c>
      <c r="H10" s="76">
        <v>517261</v>
      </c>
      <c r="I10" s="76">
        <f t="shared" si="2"/>
        <v>7811</v>
      </c>
      <c r="J10" s="134">
        <f t="shared" si="3"/>
        <v>1.53322210226714</v>
      </c>
    </row>
    <row r="11" spans="1:13" ht="14.25" customHeight="1">
      <c r="B11" s="133" t="s">
        <v>187</v>
      </c>
      <c r="C11" s="76">
        <v>11131</v>
      </c>
      <c r="D11" s="76">
        <v>12413</v>
      </c>
      <c r="E11" s="76">
        <f t="shared" si="0"/>
        <v>1282</v>
      </c>
      <c r="F11" s="134">
        <f t="shared" si="1"/>
        <v>11.517383882849707</v>
      </c>
      <c r="G11" s="76">
        <v>141082</v>
      </c>
      <c r="H11" s="76">
        <v>136645</v>
      </c>
      <c r="I11" s="76">
        <f t="shared" si="2"/>
        <v>-4437</v>
      </c>
      <c r="J11" s="134">
        <f t="shared" si="3"/>
        <v>-3.1449795154590898</v>
      </c>
    </row>
    <row r="12" spans="1:13" ht="14.25" customHeight="1">
      <c r="B12" s="133" t="s">
        <v>188</v>
      </c>
      <c r="C12" s="76">
        <v>8369</v>
      </c>
      <c r="D12" s="76">
        <v>8426</v>
      </c>
      <c r="E12" s="76">
        <f t="shared" si="0"/>
        <v>57</v>
      </c>
      <c r="F12" s="134">
        <f t="shared" si="1"/>
        <v>0.68108495638665723</v>
      </c>
      <c r="G12" s="76">
        <v>82550</v>
      </c>
      <c r="H12" s="76">
        <v>86008</v>
      </c>
      <c r="I12" s="76">
        <f t="shared" si="2"/>
        <v>3458</v>
      </c>
      <c r="J12" s="134">
        <f t="shared" si="3"/>
        <v>4.1889763779527467</v>
      </c>
    </row>
    <row r="13" spans="1:13" ht="14.25" customHeight="1">
      <c r="B13" s="133" t="s">
        <v>189</v>
      </c>
      <c r="C13" s="76">
        <v>22019</v>
      </c>
      <c r="D13" s="76">
        <v>22229</v>
      </c>
      <c r="E13" s="76">
        <f t="shared" si="0"/>
        <v>210</v>
      </c>
      <c r="F13" s="134">
        <f t="shared" si="1"/>
        <v>0.95372178573049915</v>
      </c>
      <c r="G13" s="76">
        <v>179695</v>
      </c>
      <c r="H13" s="76">
        <v>179305</v>
      </c>
      <c r="I13" s="76">
        <f t="shared" si="2"/>
        <v>-390</v>
      </c>
      <c r="J13" s="134">
        <f t="shared" si="3"/>
        <v>-0.21703441943292656</v>
      </c>
    </row>
    <row r="14" spans="1:13" ht="14.25" customHeight="1">
      <c r="B14" s="133" t="s">
        <v>190</v>
      </c>
      <c r="C14" s="76">
        <v>3338</v>
      </c>
      <c r="D14" s="76">
        <v>3192</v>
      </c>
      <c r="E14" s="76">
        <f t="shared" si="0"/>
        <v>-146</v>
      </c>
      <c r="F14" s="134">
        <f t="shared" si="1"/>
        <v>-4.3738765727980855</v>
      </c>
      <c r="G14" s="76">
        <v>31981</v>
      </c>
      <c r="H14" s="76">
        <v>30658</v>
      </c>
      <c r="I14" s="76">
        <f t="shared" si="2"/>
        <v>-1323</v>
      </c>
      <c r="J14" s="134">
        <f t="shared" si="3"/>
        <v>-4.1368312435508532</v>
      </c>
    </row>
    <row r="15" spans="1:13" ht="14.25" customHeight="1">
      <c r="B15" s="135" t="s">
        <v>191</v>
      </c>
      <c r="C15" s="136">
        <v>3362</v>
      </c>
      <c r="D15" s="136">
        <v>3250</v>
      </c>
      <c r="E15" s="136">
        <f t="shared" si="0"/>
        <v>-112</v>
      </c>
      <c r="F15" s="137">
        <f t="shared" si="1"/>
        <v>-3.331350386674603</v>
      </c>
      <c r="G15" s="136">
        <v>25766</v>
      </c>
      <c r="H15" s="136">
        <v>24295</v>
      </c>
      <c r="I15" s="136">
        <f t="shared" si="2"/>
        <v>-1471</v>
      </c>
      <c r="J15" s="137">
        <f t="shared" si="3"/>
        <v>-5.7090739734533935</v>
      </c>
    </row>
    <row r="16" spans="1:13" ht="14.25" customHeight="1">
      <c r="B16" s="133" t="s">
        <v>192</v>
      </c>
      <c r="C16" s="76">
        <v>10150</v>
      </c>
      <c r="D16" s="76">
        <v>10995</v>
      </c>
      <c r="E16" s="76">
        <f t="shared" si="0"/>
        <v>845</v>
      </c>
      <c r="F16" s="134">
        <f t="shared" si="1"/>
        <v>8.3251231527093683</v>
      </c>
      <c r="G16" s="76">
        <v>104000</v>
      </c>
      <c r="H16" s="76">
        <v>105213</v>
      </c>
      <c r="I16" s="76">
        <f t="shared" si="2"/>
        <v>1213</v>
      </c>
      <c r="J16" s="134">
        <f t="shared" si="3"/>
        <v>1.1663461538461428</v>
      </c>
    </row>
    <row r="17" spans="2:18" ht="14.25" customHeight="1">
      <c r="B17" s="133" t="s">
        <v>193</v>
      </c>
      <c r="C17" s="76">
        <v>2973</v>
      </c>
      <c r="D17" s="76">
        <v>2999</v>
      </c>
      <c r="E17" s="76">
        <f t="shared" si="0"/>
        <v>26</v>
      </c>
      <c r="F17" s="134">
        <f t="shared" si="1"/>
        <v>0.87453750420449783</v>
      </c>
      <c r="G17" s="76">
        <v>26928</v>
      </c>
      <c r="H17" s="76">
        <v>26909</v>
      </c>
      <c r="I17" s="76">
        <f t="shared" si="2"/>
        <v>-19</v>
      </c>
      <c r="J17" s="134">
        <f t="shared" si="3"/>
        <v>-7.0558526440878122E-2</v>
      </c>
    </row>
    <row r="18" spans="2:18" ht="14.25" customHeight="1">
      <c r="B18" s="133" t="s">
        <v>194</v>
      </c>
      <c r="C18" s="76">
        <v>4159</v>
      </c>
      <c r="D18" s="76">
        <v>4084</v>
      </c>
      <c r="E18" s="76">
        <f t="shared" si="0"/>
        <v>-75</v>
      </c>
      <c r="F18" s="134">
        <f t="shared" si="1"/>
        <v>-1.8033181053137781</v>
      </c>
      <c r="G18" s="76">
        <v>44969</v>
      </c>
      <c r="H18" s="76">
        <v>44011</v>
      </c>
      <c r="I18" s="76">
        <f t="shared" si="2"/>
        <v>-958</v>
      </c>
      <c r="J18" s="134">
        <f t="shared" si="3"/>
        <v>-2.1303564677889186</v>
      </c>
    </row>
    <row r="19" spans="2:18" ht="14.25" customHeight="1">
      <c r="B19" s="138" t="s">
        <v>195</v>
      </c>
      <c r="C19" s="139">
        <v>3588</v>
      </c>
      <c r="D19" s="139">
        <v>3506</v>
      </c>
      <c r="E19" s="139">
        <f t="shared" si="0"/>
        <v>-82</v>
      </c>
      <c r="F19" s="140">
        <f t="shared" si="1"/>
        <v>-2.285395763656628</v>
      </c>
      <c r="G19" s="139">
        <v>34435</v>
      </c>
      <c r="H19" s="139">
        <v>35532</v>
      </c>
      <c r="I19" s="139">
        <f t="shared" si="2"/>
        <v>1097</v>
      </c>
      <c r="J19" s="140">
        <f t="shared" si="3"/>
        <v>3.1857122114128167</v>
      </c>
    </row>
    <row r="20" spans="2:18" ht="14.25" customHeight="1">
      <c r="B20" s="133" t="s">
        <v>196</v>
      </c>
      <c r="C20" s="76">
        <v>3529</v>
      </c>
      <c r="D20" s="76">
        <v>3783</v>
      </c>
      <c r="E20" s="76">
        <f t="shared" si="0"/>
        <v>254</v>
      </c>
      <c r="F20" s="134">
        <f t="shared" si="1"/>
        <v>7.197506375743834</v>
      </c>
      <c r="G20" s="76">
        <v>38525</v>
      </c>
      <c r="H20" s="76">
        <v>41175</v>
      </c>
      <c r="I20" s="76">
        <f t="shared" si="2"/>
        <v>2650</v>
      </c>
      <c r="J20" s="134">
        <f t="shared" si="3"/>
        <v>6.8786502271252381</v>
      </c>
    </row>
    <row r="21" spans="2:18" ht="14.25" customHeight="1">
      <c r="B21" s="133" t="s">
        <v>197</v>
      </c>
      <c r="C21" s="76">
        <v>7803</v>
      </c>
      <c r="D21" s="76">
        <v>7802</v>
      </c>
      <c r="E21" s="76">
        <f t="shared" si="0"/>
        <v>-1</v>
      </c>
      <c r="F21" s="134">
        <f t="shared" si="1"/>
        <v>-1.2815583749836712E-2</v>
      </c>
      <c r="G21" s="76">
        <v>66102</v>
      </c>
      <c r="H21" s="76">
        <v>67902</v>
      </c>
      <c r="I21" s="76">
        <f t="shared" si="2"/>
        <v>1800</v>
      </c>
      <c r="J21" s="134">
        <f t="shared" si="3"/>
        <v>2.723064355087601</v>
      </c>
    </row>
    <row r="22" spans="2:18" ht="14.25" customHeight="1">
      <c r="B22" s="133" t="s">
        <v>198</v>
      </c>
      <c r="C22" s="76">
        <v>4751</v>
      </c>
      <c r="D22" s="76">
        <v>4757</v>
      </c>
      <c r="E22" s="76">
        <f t="shared" si="0"/>
        <v>6</v>
      </c>
      <c r="F22" s="134">
        <f t="shared" si="1"/>
        <v>0.12628920227319984</v>
      </c>
      <c r="G22" s="76">
        <v>66341</v>
      </c>
      <c r="H22" s="76">
        <v>57256</v>
      </c>
      <c r="I22" s="76">
        <f t="shared" si="2"/>
        <v>-9085</v>
      </c>
      <c r="J22" s="134">
        <f t="shared" si="3"/>
        <v>-13.694397129979951</v>
      </c>
    </row>
    <row r="23" spans="2:18" ht="14.25" customHeight="1">
      <c r="B23" s="133" t="s">
        <v>199</v>
      </c>
      <c r="C23" s="76">
        <v>2233</v>
      </c>
      <c r="D23" s="76">
        <v>2275</v>
      </c>
      <c r="E23" s="76">
        <f t="shared" si="0"/>
        <v>42</v>
      </c>
      <c r="F23" s="134">
        <f t="shared" si="1"/>
        <v>1.8808777429467183</v>
      </c>
      <c r="G23" s="76">
        <v>23303</v>
      </c>
      <c r="H23" s="76">
        <v>24355</v>
      </c>
      <c r="I23" s="76">
        <f t="shared" si="2"/>
        <v>1052</v>
      </c>
      <c r="J23" s="134">
        <f t="shared" si="3"/>
        <v>4.5144402008325146</v>
      </c>
    </row>
    <row r="24" spans="2:18" ht="14.25" customHeight="1">
      <c r="B24" s="133" t="s">
        <v>200</v>
      </c>
      <c r="C24" s="76">
        <v>3632</v>
      </c>
      <c r="D24" s="76">
        <v>3481</v>
      </c>
      <c r="E24" s="76">
        <f t="shared" si="0"/>
        <v>-151</v>
      </c>
      <c r="F24" s="134">
        <f t="shared" si="1"/>
        <v>-4.1574889867841414</v>
      </c>
      <c r="G24" s="76">
        <v>32058</v>
      </c>
      <c r="H24" s="76">
        <v>30854</v>
      </c>
      <c r="I24" s="76">
        <f t="shared" si="2"/>
        <v>-1204</v>
      </c>
      <c r="J24" s="134">
        <f t="shared" si="3"/>
        <v>-3.7556928067877027</v>
      </c>
    </row>
    <row r="25" spans="2:18" ht="14.25" customHeight="1">
      <c r="B25" s="135" t="s">
        <v>201</v>
      </c>
      <c r="C25" s="136">
        <v>5491</v>
      </c>
      <c r="D25" s="136">
        <v>5584</v>
      </c>
      <c r="E25" s="136">
        <f t="shared" si="0"/>
        <v>93</v>
      </c>
      <c r="F25" s="137">
        <f t="shared" si="1"/>
        <v>1.6936805682025158</v>
      </c>
      <c r="G25" s="136">
        <v>55344</v>
      </c>
      <c r="H25" s="136">
        <v>58229</v>
      </c>
      <c r="I25" s="136">
        <f t="shared" si="2"/>
        <v>2885</v>
      </c>
      <c r="J25" s="137">
        <f t="shared" si="3"/>
        <v>5.212850534836666</v>
      </c>
    </row>
    <row r="26" spans="2:18" ht="14.25" customHeight="1">
      <c r="B26" s="133" t="s">
        <v>202</v>
      </c>
      <c r="C26" s="76">
        <v>6530</v>
      </c>
      <c r="D26" s="76">
        <v>6719</v>
      </c>
      <c r="E26" s="76">
        <f t="shared" si="0"/>
        <v>189</v>
      </c>
      <c r="F26" s="134">
        <f t="shared" si="1"/>
        <v>2.8943338437978472</v>
      </c>
      <c r="G26" s="76">
        <v>67915</v>
      </c>
      <c r="H26" s="76">
        <v>67522</v>
      </c>
      <c r="I26" s="76">
        <f t="shared" si="2"/>
        <v>-393</v>
      </c>
      <c r="J26" s="134">
        <f t="shared" si="3"/>
        <v>-0.57866450710446493</v>
      </c>
    </row>
    <row r="27" spans="2:18" ht="14.25" customHeight="1">
      <c r="B27" s="133" t="s">
        <v>203</v>
      </c>
      <c r="C27" s="76">
        <v>7692</v>
      </c>
      <c r="D27" s="76">
        <v>8471</v>
      </c>
      <c r="E27" s="76">
        <f t="shared" si="0"/>
        <v>779</v>
      </c>
      <c r="F27" s="134">
        <f t="shared" si="1"/>
        <v>10.127405096203844</v>
      </c>
      <c r="G27" s="76">
        <v>70731</v>
      </c>
      <c r="H27" s="76">
        <v>71466</v>
      </c>
      <c r="I27" s="76">
        <f t="shared" si="2"/>
        <v>735</v>
      </c>
      <c r="J27" s="134">
        <f t="shared" si="3"/>
        <v>1.0391483225177023</v>
      </c>
      <c r="P27" s="141"/>
      <c r="Q27" s="142"/>
      <c r="R27" s="142"/>
    </row>
    <row r="28" spans="2:18" ht="14.25" customHeight="1">
      <c r="B28" s="133" t="s">
        <v>204</v>
      </c>
      <c r="C28" s="76">
        <v>11645</v>
      </c>
      <c r="D28" s="76">
        <v>12124</v>
      </c>
      <c r="E28" s="76">
        <f t="shared" si="0"/>
        <v>479</v>
      </c>
      <c r="F28" s="134">
        <f t="shared" si="1"/>
        <v>4.1133533705453029</v>
      </c>
      <c r="G28" s="76">
        <v>110758</v>
      </c>
      <c r="H28" s="76">
        <v>112120</v>
      </c>
      <c r="I28" s="76">
        <f t="shared" si="2"/>
        <v>1362</v>
      </c>
      <c r="J28" s="134">
        <f t="shared" si="3"/>
        <v>1.2297080120623249</v>
      </c>
      <c r="O28" s="141"/>
      <c r="P28" s="141"/>
      <c r="Q28" s="142"/>
      <c r="R28" s="142"/>
    </row>
    <row r="29" spans="2:18" ht="14.25" customHeight="1">
      <c r="B29" s="138" t="s">
        <v>205</v>
      </c>
      <c r="C29" s="139">
        <v>2755</v>
      </c>
      <c r="D29" s="139">
        <v>2859</v>
      </c>
      <c r="E29" s="139">
        <f t="shared" si="0"/>
        <v>104</v>
      </c>
      <c r="F29" s="140">
        <f t="shared" si="1"/>
        <v>3.7749546279491897</v>
      </c>
      <c r="G29" s="139">
        <v>23290</v>
      </c>
      <c r="H29" s="139">
        <v>22306</v>
      </c>
      <c r="I29" s="139">
        <f t="shared" si="2"/>
        <v>-984</v>
      </c>
      <c r="J29" s="140">
        <f t="shared" si="3"/>
        <v>-4.2249892657792998</v>
      </c>
      <c r="O29" s="143"/>
      <c r="P29" s="143"/>
      <c r="Q29" s="142"/>
      <c r="R29" s="142"/>
    </row>
    <row r="30" spans="2:18" ht="14.25" customHeight="1">
      <c r="B30" s="133" t="s">
        <v>206</v>
      </c>
      <c r="C30" s="76">
        <v>5446</v>
      </c>
      <c r="D30" s="76">
        <v>5993</v>
      </c>
      <c r="E30" s="76">
        <f t="shared" si="0"/>
        <v>547</v>
      </c>
      <c r="F30" s="134">
        <f t="shared" si="1"/>
        <v>10.04406904149835</v>
      </c>
      <c r="G30" s="76">
        <v>64913</v>
      </c>
      <c r="H30" s="76">
        <v>66334</v>
      </c>
      <c r="I30" s="76">
        <f t="shared" si="2"/>
        <v>1421</v>
      </c>
      <c r="J30" s="134">
        <f t="shared" si="3"/>
        <v>2.1890838506924748</v>
      </c>
      <c r="O30" s="143"/>
      <c r="P30" s="143"/>
      <c r="Q30" s="142"/>
      <c r="R30" s="142"/>
    </row>
    <row r="31" spans="2:18" ht="14.25" customHeight="1">
      <c r="B31" s="133" t="s">
        <v>207</v>
      </c>
      <c r="C31" s="76">
        <v>4934</v>
      </c>
      <c r="D31" s="76">
        <v>5255</v>
      </c>
      <c r="E31" s="76">
        <f t="shared" si="0"/>
        <v>321</v>
      </c>
      <c r="F31" s="134">
        <f t="shared" si="1"/>
        <v>6.5058775841102534</v>
      </c>
      <c r="G31" s="76">
        <v>50018</v>
      </c>
      <c r="H31" s="76">
        <v>51999</v>
      </c>
      <c r="I31" s="76">
        <f t="shared" si="2"/>
        <v>1981</v>
      </c>
      <c r="J31" s="134">
        <f t="shared" si="3"/>
        <v>3.9605741932904115</v>
      </c>
      <c r="O31" s="143"/>
      <c r="P31" s="143"/>
      <c r="Q31" s="142"/>
      <c r="R31" s="142"/>
    </row>
    <row r="32" spans="2:18" ht="14.25" customHeight="1">
      <c r="B32" s="133" t="s">
        <v>208</v>
      </c>
      <c r="C32" s="76">
        <v>3762</v>
      </c>
      <c r="D32" s="76">
        <v>4293</v>
      </c>
      <c r="E32" s="76">
        <f t="shared" si="0"/>
        <v>531</v>
      </c>
      <c r="F32" s="134">
        <f t="shared" si="1"/>
        <v>14.114832535885169</v>
      </c>
      <c r="G32" s="76">
        <v>40923</v>
      </c>
      <c r="H32" s="76">
        <v>44746</v>
      </c>
      <c r="I32" s="76">
        <f t="shared" si="2"/>
        <v>3823</v>
      </c>
      <c r="J32" s="134">
        <f t="shared" si="3"/>
        <v>9.3419348532610016</v>
      </c>
      <c r="O32" s="143"/>
      <c r="P32" s="143"/>
      <c r="Q32" s="142"/>
      <c r="R32" s="142"/>
    </row>
    <row r="33" spans="2:18" ht="14.25" customHeight="1">
      <c r="B33" s="133" t="s">
        <v>209</v>
      </c>
      <c r="C33" s="76">
        <v>2076</v>
      </c>
      <c r="D33" s="76">
        <v>2355</v>
      </c>
      <c r="E33" s="76">
        <f t="shared" si="0"/>
        <v>279</v>
      </c>
      <c r="F33" s="134">
        <f t="shared" si="1"/>
        <v>13.439306358381508</v>
      </c>
      <c r="G33" s="76">
        <v>15642</v>
      </c>
      <c r="H33" s="76">
        <v>17100</v>
      </c>
      <c r="I33" s="76">
        <f t="shared" si="2"/>
        <v>1458</v>
      </c>
      <c r="J33" s="134">
        <f t="shared" si="3"/>
        <v>9.3210586881472999</v>
      </c>
      <c r="O33" s="143"/>
      <c r="P33" s="143"/>
      <c r="Q33" s="142"/>
      <c r="R33" s="142"/>
    </row>
    <row r="34" spans="2:18" ht="14.25" customHeight="1">
      <c r="B34" s="133" t="s">
        <v>210</v>
      </c>
      <c r="C34" s="76">
        <v>1814</v>
      </c>
      <c r="D34" s="76">
        <v>2255</v>
      </c>
      <c r="E34" s="76">
        <f t="shared" si="0"/>
        <v>441</v>
      </c>
      <c r="F34" s="134">
        <f t="shared" si="1"/>
        <v>24.310915104740904</v>
      </c>
      <c r="G34" s="76">
        <v>27216</v>
      </c>
      <c r="H34" s="76">
        <v>29101</v>
      </c>
      <c r="I34" s="76">
        <f t="shared" si="2"/>
        <v>1885</v>
      </c>
      <c r="J34" s="134">
        <f t="shared" si="3"/>
        <v>6.9260728982951214</v>
      </c>
      <c r="O34" s="143"/>
      <c r="P34" s="143"/>
      <c r="Q34" s="142"/>
      <c r="R34" s="142"/>
    </row>
    <row r="35" spans="2:18" ht="14.25" customHeight="1">
      <c r="B35" s="135" t="s">
        <v>211</v>
      </c>
      <c r="C35" s="136">
        <v>4969</v>
      </c>
      <c r="D35" s="136">
        <v>5270</v>
      </c>
      <c r="E35" s="136">
        <f t="shared" si="0"/>
        <v>301</v>
      </c>
      <c r="F35" s="137">
        <f t="shared" si="1"/>
        <v>6.0575568524854129</v>
      </c>
      <c r="G35" s="136">
        <v>49715</v>
      </c>
      <c r="H35" s="136">
        <v>50852</v>
      </c>
      <c r="I35" s="136">
        <f t="shared" si="2"/>
        <v>1137</v>
      </c>
      <c r="J35" s="137">
        <f t="shared" si="3"/>
        <v>2.2870361058030753</v>
      </c>
      <c r="O35" s="143"/>
      <c r="P35" s="143"/>
      <c r="Q35" s="142"/>
      <c r="R35" s="142"/>
    </row>
    <row r="36" spans="2:18" ht="14.25" customHeight="1">
      <c r="B36" s="133" t="s">
        <v>212</v>
      </c>
      <c r="C36" s="76">
        <v>2308</v>
      </c>
      <c r="D36" s="76">
        <v>2388</v>
      </c>
      <c r="E36" s="76">
        <f t="shared" si="0"/>
        <v>80</v>
      </c>
      <c r="F36" s="134">
        <f t="shared" si="1"/>
        <v>3.4662045060658508</v>
      </c>
      <c r="G36" s="76">
        <v>24328</v>
      </c>
      <c r="H36" s="76">
        <v>24145</v>
      </c>
      <c r="I36" s="76">
        <f t="shared" si="2"/>
        <v>-183</v>
      </c>
      <c r="J36" s="134">
        <f t="shared" si="3"/>
        <v>-0.75221966458401957</v>
      </c>
      <c r="O36" s="143"/>
      <c r="P36" s="143"/>
      <c r="Q36" s="142"/>
      <c r="R36" s="142"/>
    </row>
    <row r="37" spans="2:18" ht="14.25" customHeight="1">
      <c r="B37" s="133" t="s">
        <v>213</v>
      </c>
      <c r="C37" s="76">
        <v>5134</v>
      </c>
      <c r="D37" s="76">
        <v>5197</v>
      </c>
      <c r="E37" s="76">
        <f t="shared" si="0"/>
        <v>63</v>
      </c>
      <c r="F37" s="134">
        <f t="shared" si="1"/>
        <v>1.2271133619010444</v>
      </c>
      <c r="G37" s="76">
        <v>57027</v>
      </c>
      <c r="H37" s="76">
        <v>58633</v>
      </c>
      <c r="I37" s="76">
        <f t="shared" si="2"/>
        <v>1606</v>
      </c>
      <c r="J37" s="134">
        <f t="shared" si="3"/>
        <v>2.816209865502306</v>
      </c>
      <c r="O37" s="143"/>
      <c r="P37" s="143"/>
      <c r="Q37" s="142"/>
      <c r="R37" s="142"/>
    </row>
    <row r="38" spans="2:18" ht="14.25" customHeight="1">
      <c r="B38" s="133" t="s">
        <v>214</v>
      </c>
      <c r="C38" s="76">
        <v>2008</v>
      </c>
      <c r="D38" s="76">
        <v>2077</v>
      </c>
      <c r="E38" s="76">
        <f t="shared" si="0"/>
        <v>69</v>
      </c>
      <c r="F38" s="134">
        <f t="shared" si="1"/>
        <v>3.4362549800796893</v>
      </c>
      <c r="G38" s="76">
        <v>19609</v>
      </c>
      <c r="H38" s="76">
        <v>19238</v>
      </c>
      <c r="I38" s="76">
        <f t="shared" si="2"/>
        <v>-371</v>
      </c>
      <c r="J38" s="134">
        <f t="shared" si="3"/>
        <v>-1.8919883726860154</v>
      </c>
      <c r="O38" s="143"/>
      <c r="P38" s="143"/>
      <c r="Q38" s="142"/>
      <c r="R38" s="142"/>
    </row>
    <row r="39" spans="2:18" ht="14.25" customHeight="1">
      <c r="B39" s="144" t="s">
        <v>215</v>
      </c>
      <c r="C39" s="145">
        <v>4508</v>
      </c>
      <c r="D39" s="145">
        <v>4983</v>
      </c>
      <c r="E39" s="145">
        <f t="shared" si="0"/>
        <v>475</v>
      </c>
      <c r="F39" s="146">
        <f t="shared" si="1"/>
        <v>10.536823425022179</v>
      </c>
      <c r="G39" s="145">
        <v>43216</v>
      </c>
      <c r="H39" s="145">
        <v>45901</v>
      </c>
      <c r="I39" s="145">
        <f t="shared" si="2"/>
        <v>2685</v>
      </c>
      <c r="J39" s="146">
        <f t="shared" si="3"/>
        <v>6.2129766753054483</v>
      </c>
      <c r="O39" s="143"/>
      <c r="P39" s="143"/>
      <c r="Q39" s="142"/>
      <c r="R39" s="142"/>
    </row>
    <row r="40" spans="2:18" s="107" customFormat="1" ht="14.25" customHeight="1">
      <c r="B40" s="133" t="s">
        <v>216</v>
      </c>
      <c r="C40" s="76">
        <v>3110</v>
      </c>
      <c r="D40" s="76">
        <v>3223</v>
      </c>
      <c r="E40" s="76">
        <f t="shared" si="0"/>
        <v>113</v>
      </c>
      <c r="F40" s="134">
        <f t="shared" si="1"/>
        <v>3.6334405144694548</v>
      </c>
      <c r="G40" s="76">
        <v>24668</v>
      </c>
      <c r="H40" s="76">
        <v>26592</v>
      </c>
      <c r="I40" s="76">
        <f t="shared" si="2"/>
        <v>1924</v>
      </c>
      <c r="J40" s="134">
        <f t="shared" si="3"/>
        <v>7.7995784011674951</v>
      </c>
      <c r="O40" s="143"/>
      <c r="P40" s="143"/>
      <c r="Q40" s="142"/>
      <c r="R40" s="142"/>
    </row>
    <row r="41" spans="2:18" ht="14.25" customHeight="1">
      <c r="B41" s="133" t="s">
        <v>217</v>
      </c>
      <c r="C41" s="76">
        <v>5610</v>
      </c>
      <c r="D41" s="76">
        <v>5766</v>
      </c>
      <c r="E41" s="76">
        <f t="shared" si="0"/>
        <v>156</v>
      </c>
      <c r="F41" s="134">
        <f t="shared" si="1"/>
        <v>2.7807486631016065</v>
      </c>
      <c r="G41" s="76">
        <v>52919</v>
      </c>
      <c r="H41" s="76">
        <v>54271</v>
      </c>
      <c r="I41" s="76">
        <f t="shared" si="2"/>
        <v>1352</v>
      </c>
      <c r="J41" s="134">
        <f t="shared" si="3"/>
        <v>2.5548479752073971</v>
      </c>
      <c r="N41" s="117"/>
      <c r="O41" s="143"/>
      <c r="P41" s="143"/>
      <c r="Q41" s="142"/>
      <c r="R41" s="142"/>
    </row>
    <row r="42" spans="2:18" ht="14.25" customHeight="1">
      <c r="B42" s="133" t="s">
        <v>218</v>
      </c>
      <c r="C42" s="76">
        <v>1692</v>
      </c>
      <c r="D42" s="76">
        <v>1890</v>
      </c>
      <c r="E42" s="76">
        <f t="shared" si="0"/>
        <v>198</v>
      </c>
      <c r="F42" s="134">
        <f t="shared" si="1"/>
        <v>11.702127659574458</v>
      </c>
      <c r="G42" s="76">
        <v>17676</v>
      </c>
      <c r="H42" s="76">
        <v>18521</v>
      </c>
      <c r="I42" s="76">
        <f t="shared" si="2"/>
        <v>845</v>
      </c>
      <c r="J42" s="134">
        <f t="shared" si="3"/>
        <v>4.7804933242815206</v>
      </c>
      <c r="O42" s="143"/>
      <c r="P42" s="143"/>
      <c r="Q42" s="142"/>
      <c r="R42" s="142"/>
    </row>
    <row r="43" spans="2:18" ht="14.25" customHeight="1">
      <c r="B43" s="133" t="s">
        <v>219</v>
      </c>
      <c r="C43" s="76">
        <v>3096</v>
      </c>
      <c r="D43" s="76">
        <v>2994</v>
      </c>
      <c r="E43" s="76">
        <f t="shared" si="0"/>
        <v>-102</v>
      </c>
      <c r="F43" s="134">
        <f t="shared" si="1"/>
        <v>-3.2945736434108475</v>
      </c>
      <c r="G43" s="76">
        <v>30240</v>
      </c>
      <c r="H43" s="76">
        <v>29442</v>
      </c>
      <c r="I43" s="76">
        <f t="shared" si="2"/>
        <v>-798</v>
      </c>
      <c r="J43" s="134">
        <f t="shared" si="3"/>
        <v>-2.6388888888888906</v>
      </c>
      <c r="O43" s="143"/>
      <c r="P43" s="143"/>
      <c r="Q43" s="142"/>
      <c r="R43" s="142"/>
    </row>
    <row r="44" spans="2:18" ht="14.25" customHeight="1">
      <c r="B44" s="133" t="s">
        <v>220</v>
      </c>
      <c r="C44" s="76">
        <v>2132</v>
      </c>
      <c r="D44" s="76">
        <v>2046</v>
      </c>
      <c r="E44" s="76">
        <f t="shared" si="0"/>
        <v>-86</v>
      </c>
      <c r="F44" s="134">
        <f t="shared" si="1"/>
        <v>-4.0337711069418418</v>
      </c>
      <c r="G44" s="76">
        <v>18278</v>
      </c>
      <c r="H44" s="76">
        <v>17692</v>
      </c>
      <c r="I44" s="76">
        <f t="shared" si="2"/>
        <v>-586</v>
      </c>
      <c r="J44" s="134">
        <f t="shared" si="3"/>
        <v>-3.2060400481453089</v>
      </c>
      <c r="O44" s="143"/>
      <c r="P44" s="143"/>
      <c r="Q44" s="142"/>
      <c r="R44" s="142"/>
    </row>
    <row r="45" spans="2:18" ht="14.25" customHeight="1">
      <c r="B45" s="135" t="s">
        <v>221</v>
      </c>
      <c r="C45" s="136">
        <v>2156</v>
      </c>
      <c r="D45" s="136">
        <v>2244</v>
      </c>
      <c r="E45" s="136">
        <f t="shared" si="0"/>
        <v>88</v>
      </c>
      <c r="F45" s="137">
        <f t="shared" si="1"/>
        <v>4.081632653061229</v>
      </c>
      <c r="G45" s="136">
        <v>22387</v>
      </c>
      <c r="H45" s="136">
        <v>22394</v>
      </c>
      <c r="I45" s="136">
        <f t="shared" si="2"/>
        <v>7</v>
      </c>
      <c r="J45" s="137">
        <f t="shared" si="3"/>
        <v>3.1268146692275955E-2</v>
      </c>
      <c r="O45" s="143"/>
      <c r="P45" s="143"/>
      <c r="Q45" s="142"/>
      <c r="R45" s="142"/>
    </row>
    <row r="46" spans="2:18" ht="14.25" customHeight="1">
      <c r="B46" s="133" t="s">
        <v>222</v>
      </c>
      <c r="C46" s="76">
        <v>1872</v>
      </c>
      <c r="D46" s="76">
        <v>1824</v>
      </c>
      <c r="E46" s="76">
        <f t="shared" si="0"/>
        <v>-48</v>
      </c>
      <c r="F46" s="134">
        <f t="shared" si="1"/>
        <v>-2.5641025641025661</v>
      </c>
      <c r="G46" s="76">
        <v>23155</v>
      </c>
      <c r="H46" s="76">
        <v>24682</v>
      </c>
      <c r="I46" s="76">
        <f t="shared" si="2"/>
        <v>1527</v>
      </c>
      <c r="J46" s="134">
        <f t="shared" si="3"/>
        <v>6.5946879723601803</v>
      </c>
      <c r="O46" s="143"/>
      <c r="P46" s="143"/>
      <c r="Q46" s="142"/>
      <c r="R46" s="142"/>
    </row>
    <row r="47" spans="2:18" ht="14.25" customHeight="1">
      <c r="B47" s="133" t="s">
        <v>223</v>
      </c>
      <c r="C47" s="76">
        <v>2135</v>
      </c>
      <c r="D47" s="76">
        <v>2436</v>
      </c>
      <c r="E47" s="76">
        <f t="shared" si="0"/>
        <v>301</v>
      </c>
      <c r="F47" s="134">
        <f t="shared" si="1"/>
        <v>14.098360655737707</v>
      </c>
      <c r="G47" s="76">
        <v>21345</v>
      </c>
      <c r="H47" s="76">
        <v>23200</v>
      </c>
      <c r="I47" s="76">
        <f t="shared" si="2"/>
        <v>1855</v>
      </c>
      <c r="J47" s="134">
        <f t="shared" si="3"/>
        <v>8.6905598500819803</v>
      </c>
      <c r="O47" s="143"/>
      <c r="P47" s="143"/>
      <c r="Q47" s="142"/>
      <c r="R47" s="142"/>
    </row>
    <row r="48" spans="2:18" ht="14.25" customHeight="1">
      <c r="B48" s="133" t="s">
        <v>224</v>
      </c>
      <c r="C48" s="76">
        <v>3128</v>
      </c>
      <c r="D48" s="76">
        <v>3200</v>
      </c>
      <c r="E48" s="76">
        <f t="shared" si="0"/>
        <v>72</v>
      </c>
      <c r="F48" s="134">
        <f t="shared" si="1"/>
        <v>2.3017902813299296</v>
      </c>
      <c r="G48" s="76">
        <v>30402</v>
      </c>
      <c r="H48" s="76">
        <v>29512</v>
      </c>
      <c r="I48" s="76">
        <f t="shared" si="2"/>
        <v>-890</v>
      </c>
      <c r="J48" s="134">
        <f t="shared" si="3"/>
        <v>-2.9274389842773529</v>
      </c>
      <c r="O48" s="143"/>
      <c r="P48" s="143"/>
      <c r="Q48" s="142"/>
      <c r="R48" s="142"/>
    </row>
    <row r="49" spans="2:18" ht="14.25" customHeight="1">
      <c r="B49" s="147" t="s">
        <v>225</v>
      </c>
      <c r="C49" s="148">
        <v>1430</v>
      </c>
      <c r="D49" s="148">
        <v>1456</v>
      </c>
      <c r="E49" s="148">
        <f t="shared" si="0"/>
        <v>26</v>
      </c>
      <c r="F49" s="149">
        <f t="shared" si="1"/>
        <v>1.8181818181818077</v>
      </c>
      <c r="G49" s="148">
        <v>13606</v>
      </c>
      <c r="H49" s="148">
        <v>14074</v>
      </c>
      <c r="I49" s="148">
        <f t="shared" si="2"/>
        <v>468</v>
      </c>
      <c r="J49" s="149">
        <f t="shared" si="3"/>
        <v>3.4396589739820627</v>
      </c>
      <c r="O49" s="143"/>
      <c r="P49" s="143"/>
      <c r="Q49" s="142"/>
      <c r="R49" s="142"/>
    </row>
    <row r="50" spans="2:18" ht="18" customHeight="1">
      <c r="B50" s="150" t="s">
        <v>226</v>
      </c>
      <c r="C50" s="58"/>
      <c r="D50" s="58"/>
      <c r="E50" s="58"/>
      <c r="F50" s="151"/>
      <c r="G50" s="152"/>
      <c r="H50" s="152"/>
      <c r="I50" s="153"/>
      <c r="J50" s="151"/>
      <c r="O50" s="143"/>
      <c r="P50" s="143"/>
      <c r="Q50" s="142"/>
      <c r="R50" s="142"/>
    </row>
    <row r="51" spans="2:18" ht="18" customHeight="1">
      <c r="B51" s="21"/>
      <c r="C51" s="21"/>
      <c r="D51" s="21"/>
      <c r="E51" s="21"/>
      <c r="F51" s="154"/>
      <c r="G51" s="124"/>
      <c r="H51" s="124"/>
      <c r="I51" s="124"/>
      <c r="J51" s="124"/>
      <c r="K51" s="124"/>
      <c r="O51" s="143"/>
      <c r="P51" s="143"/>
      <c r="Q51" s="142"/>
      <c r="R51" s="142"/>
    </row>
    <row r="52" spans="2:18">
      <c r="B52" s="155"/>
      <c r="C52" s="124"/>
      <c r="D52" s="124"/>
      <c r="E52" s="124"/>
      <c r="F52" s="124"/>
      <c r="G52" s="124"/>
      <c r="H52" s="124"/>
      <c r="I52" s="124"/>
      <c r="J52" s="124"/>
      <c r="K52" s="124"/>
      <c r="O52" s="143"/>
      <c r="P52" s="143"/>
      <c r="Q52" s="142"/>
      <c r="R52" s="142"/>
    </row>
    <row r="53" spans="2:18">
      <c r="K53" s="124"/>
      <c r="O53" s="143"/>
      <c r="P53" s="143"/>
      <c r="Q53" s="142"/>
      <c r="R53" s="142"/>
    </row>
    <row r="54" spans="2:18">
      <c r="K54" s="124"/>
      <c r="O54" s="143"/>
      <c r="P54" s="143"/>
      <c r="Q54" s="142"/>
      <c r="R54" s="142"/>
    </row>
    <row r="55" spans="2:18">
      <c r="K55" s="124"/>
      <c r="O55" s="143"/>
      <c r="P55" s="143"/>
      <c r="Q55" s="142"/>
      <c r="R55" s="142"/>
    </row>
    <row r="56" spans="2:18">
      <c r="O56" s="143"/>
      <c r="P56" s="143"/>
      <c r="Q56" s="142"/>
      <c r="R56" s="142"/>
    </row>
    <row r="57" spans="2:18">
      <c r="K57" s="124"/>
      <c r="O57" s="143"/>
      <c r="P57" s="143"/>
      <c r="Q57" s="142"/>
      <c r="R57" s="142"/>
    </row>
    <row r="58" spans="2:18">
      <c r="K58" s="124"/>
    </row>
    <row r="59" spans="2:18">
      <c r="K59" s="124"/>
    </row>
    <row r="60" spans="2:18">
      <c r="K60" s="124"/>
    </row>
  </sheetData>
  <mergeCells count="11">
    <mergeCell ref="J5:J6"/>
    <mergeCell ref="B3:B6"/>
    <mergeCell ref="C3:F4"/>
    <mergeCell ref="G3:J4"/>
    <mergeCell ref="C5:C6"/>
    <mergeCell ref="D5:D6"/>
    <mergeCell ref="E5:E6"/>
    <mergeCell ref="F5:F6"/>
    <mergeCell ref="G5:G6"/>
    <mergeCell ref="H5:H6"/>
    <mergeCell ref="I5:I6"/>
  </mergeCells>
  <phoneticPr fontId="2"/>
  <pageMargins left="0.70866141732283472" right="0.70866141732283472" top="0.74803149606299213" bottom="0.74803149606299213" header="0.31496062992125984" footer="0.51181102362204722"/>
  <pageSetup paperSize="9" firstPageNumber="4294963191" orientation="portrait" r:id="rId1"/>
  <headerFooter scaleWithDoc="0" alignWithMargins="0">
    <oddFooter>&amp;C&amp;"ＭＳ Ｐ明朝,標準"&amp;A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29</vt:lpstr>
      <vt:lpstr>30,31</vt:lpstr>
      <vt:lpstr>32,33</vt:lpstr>
      <vt:lpstr>34</vt:lpstr>
      <vt:lpstr>35</vt:lpstr>
      <vt:lpstr>'29'!Print_Area</vt:lpstr>
      <vt:lpstr>'30,31'!Print_Area</vt:lpstr>
      <vt:lpstr>'32,33'!Print_Area</vt:lpstr>
      <vt:lpstr>'34'!Print_Area</vt:lpstr>
      <vt:lpstr>'35'!Print_Area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2025-03-07T05:11:45Z</cp:lastPrinted>
  <dcterms:created xsi:type="dcterms:W3CDTF">2025-03-07T04:20:11Z</dcterms:created>
  <dcterms:modified xsi:type="dcterms:W3CDTF">2025-03-07T05:12:48Z</dcterms:modified>
</cp:coreProperties>
</file>