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20A892C0-F32B-4185-B0BB-87918DAF2A8D}" xr6:coauthVersionLast="47" xr6:coauthVersionMax="47" xr10:uidLastSave="{00000000-0000-0000-0000-000000000000}"/>
  <bookViews>
    <workbookView xWindow="-120" yWindow="-120" windowWidth="29040" windowHeight="15720" xr2:uid="{622A308B-1437-4840-81B4-D9530937717B}"/>
  </bookViews>
  <sheets>
    <sheet name="1" sheetId="1" r:id="rId1"/>
    <sheet name="2" sheetId="2" r:id="rId2"/>
    <sheet name="3" sheetId="3" r:id="rId3"/>
    <sheet name="4" sheetId="4" r:id="rId4"/>
  </sheets>
  <definedNames>
    <definedName name="_xlnm.Print_Area" localSheetId="0">'1'!$A$1:$O$57</definedName>
    <definedName name="_xlnm.Print_Area" localSheetId="1">'2'!$B$1:$G$48</definedName>
    <definedName name="_xlnm.Print_Area" localSheetId="2">'3'!$B$1:$K$32</definedName>
    <definedName name="_xlnm.Print_Area" localSheetId="3">'4'!$B$1:$H$23</definedName>
    <definedName name="Z_499EFEED_8286_4845_A121_435A7A306641_.wvu.PrintArea" localSheetId="1" hidden="1">'2'!$B$1:$G$19</definedName>
    <definedName name="Z_499EFEED_8286_4845_A121_435A7A306641_.wvu.PrintArea" localSheetId="2" hidden="1">'3'!$B$1:$K$32</definedName>
    <definedName name="Z_499EFEED_8286_4845_A121_435A7A306641_.wvu.PrintArea" localSheetId="3" hidden="1">'4'!$B$1:$H$23</definedName>
    <definedName name="Z_499EFEED_8286_4845_A121_435A7A306641_.wvu.Rows" localSheetId="2" hidden="1">'3'!#REF!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G9" i="4"/>
  <c r="F9" i="4"/>
  <c r="E9" i="4"/>
  <c r="D9" i="4"/>
  <c r="C9" i="4"/>
</calcChain>
</file>

<file path=xl/sharedStrings.xml><?xml version="1.0" encoding="utf-8"?>
<sst xmlns="http://schemas.openxmlformats.org/spreadsheetml/2006/main" count="146" uniqueCount="142">
  <si>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</si>
  <si>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</si>
  <si>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</si>
  <si>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</si>
  <si>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</si>
  <si>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</si>
  <si>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</si>
  <si>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</si>
  <si>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</si>
  <si>
    <t>３月</t>
  </si>
  <si>
    <t>２月</t>
    <rPh sb="1" eb="2">
      <t>ガツ</t>
    </rPh>
    <phoneticPr fontId="2"/>
  </si>
  <si>
    <t>１　位置・面積・気象</t>
    <rPh sb="2" eb="4">
      <t>イチ</t>
    </rPh>
    <rPh sb="5" eb="7">
      <t>メンセキ</t>
    </rPh>
    <rPh sb="8" eb="10">
      <t>キショウ</t>
    </rPh>
    <phoneticPr fontId="2"/>
  </si>
  <si>
    <t xml:space="preserve"> 茜町一丁目</t>
    <rPh sb="1" eb="2">
      <t>アカネ</t>
    </rPh>
    <rPh sb="2" eb="3">
      <t>チョウ</t>
    </rPh>
    <rPh sb="3" eb="6">
      <t>１チョウメ</t>
    </rPh>
    <phoneticPr fontId="6"/>
  </si>
  <si>
    <t xml:space="preserve"> 大瀬六丁目</t>
    <rPh sb="1" eb="3">
      <t>オオゼ</t>
    </rPh>
    <rPh sb="3" eb="6">
      <t>６チョウメ</t>
    </rPh>
    <phoneticPr fontId="6"/>
  </si>
  <si>
    <t xml:space="preserve"> 大瀬五丁目</t>
    <rPh sb="1" eb="3">
      <t>オオゼ</t>
    </rPh>
    <rPh sb="3" eb="6">
      <t>５チョウメ</t>
    </rPh>
    <phoneticPr fontId="6"/>
  </si>
  <si>
    <t xml:space="preserve"> 大瀬四丁目</t>
    <rPh sb="1" eb="3">
      <t>オオゼ</t>
    </rPh>
    <rPh sb="3" eb="6">
      <t>４チョウメ</t>
    </rPh>
    <phoneticPr fontId="6"/>
  </si>
  <si>
    <t xml:space="preserve"> 大字南後谷</t>
  </si>
  <si>
    <t xml:space="preserve"> 大瀬三丁目</t>
    <rPh sb="1" eb="3">
      <t>オオゼ</t>
    </rPh>
    <rPh sb="3" eb="6">
      <t>３チョウメ</t>
    </rPh>
    <phoneticPr fontId="6"/>
  </si>
  <si>
    <t xml:space="preserve"> 大字柳之宮</t>
  </si>
  <si>
    <t xml:space="preserve"> 大瀬二丁目</t>
    <rPh sb="1" eb="3">
      <t>オオゼ</t>
    </rPh>
    <rPh sb="3" eb="6">
      <t>２チョウメ</t>
    </rPh>
    <phoneticPr fontId="6"/>
  </si>
  <si>
    <t xml:space="preserve"> 大字西袋</t>
  </si>
  <si>
    <t xml:space="preserve"> 大瀬一丁目</t>
    <rPh sb="1" eb="3">
      <t>オオゼ</t>
    </rPh>
    <rPh sb="3" eb="6">
      <t>１チョウメ</t>
    </rPh>
    <phoneticPr fontId="6"/>
  </si>
  <si>
    <t xml:space="preserve"> 大字浮塚</t>
  </si>
  <si>
    <t xml:space="preserve"> 緑町五丁目</t>
  </si>
  <si>
    <t xml:space="preserve"> 大字大曽根</t>
  </si>
  <si>
    <t xml:space="preserve"> 緑町四丁目</t>
  </si>
  <si>
    <t xml:space="preserve"> 大字大原</t>
  </si>
  <si>
    <t xml:space="preserve"> 緑町三丁目</t>
  </si>
  <si>
    <t xml:space="preserve"> 大字中馬場</t>
  </si>
  <si>
    <t xml:space="preserve"> 緑町二丁目</t>
  </si>
  <si>
    <t xml:space="preserve"> 大字上馬場</t>
  </si>
  <si>
    <t xml:space="preserve"> 緑町一丁目</t>
  </si>
  <si>
    <t xml:space="preserve"> 大字垳</t>
  </si>
  <si>
    <t xml:space="preserve"> 八潮八丁目</t>
  </si>
  <si>
    <t xml:space="preserve"> 大字古新田</t>
  </si>
  <si>
    <t xml:space="preserve"> 八潮七丁目</t>
  </si>
  <si>
    <t xml:space="preserve"> 大字大瀬</t>
  </si>
  <si>
    <t xml:space="preserve"> 八潮六丁目</t>
  </si>
  <si>
    <t xml:space="preserve"> 大字伊勢野</t>
  </si>
  <si>
    <t xml:space="preserve"> 八潮五丁目</t>
  </si>
  <si>
    <t xml:space="preserve"> 大字南川崎</t>
  </si>
  <si>
    <t xml:space="preserve"> 八潮四丁目</t>
  </si>
  <si>
    <t xml:space="preserve"> 大字木曽根</t>
  </si>
  <si>
    <t xml:space="preserve"> 八潮三丁目</t>
  </si>
  <si>
    <t xml:space="preserve"> 大字二丁目</t>
  </si>
  <si>
    <t xml:space="preserve"> 八潮二丁目</t>
  </si>
  <si>
    <t xml:space="preserve"> 大字新町</t>
    <rPh sb="1" eb="3">
      <t>オオアザ</t>
    </rPh>
    <rPh sb="3" eb="5">
      <t>シンマチ</t>
    </rPh>
    <phoneticPr fontId="6"/>
  </si>
  <si>
    <t xml:space="preserve"> 八潮一丁目</t>
  </si>
  <si>
    <t xml:space="preserve"> 大字伊草</t>
    <rPh sb="1" eb="3">
      <t>オオアザ</t>
    </rPh>
    <rPh sb="3" eb="5">
      <t>イグサ</t>
    </rPh>
    <phoneticPr fontId="6"/>
  </si>
  <si>
    <t xml:space="preserve"> 中央四丁目</t>
  </si>
  <si>
    <t xml:space="preserve"> 大字松之木</t>
    <rPh sb="1" eb="3">
      <t>オオアザ</t>
    </rPh>
    <rPh sb="3" eb="6">
      <t>マツノキ</t>
    </rPh>
    <phoneticPr fontId="6"/>
  </si>
  <si>
    <t xml:space="preserve"> 中央三丁目</t>
  </si>
  <si>
    <t xml:space="preserve"> 大字小作田</t>
    <rPh sb="1" eb="3">
      <t>オオアザ</t>
    </rPh>
    <rPh sb="3" eb="6">
      <t>コサクダ</t>
    </rPh>
    <phoneticPr fontId="6"/>
  </si>
  <si>
    <t xml:space="preserve"> 中央二丁目</t>
  </si>
  <si>
    <t xml:space="preserve"> 大字鶴ヶ曽根</t>
    <rPh sb="1" eb="3">
      <t>オオアザ</t>
    </rPh>
    <rPh sb="3" eb="7">
      <t>ツルガソネ</t>
    </rPh>
    <phoneticPr fontId="6"/>
  </si>
  <si>
    <t xml:space="preserve"> 中央一丁目</t>
  </si>
  <si>
    <t xml:space="preserve"> 大字八條</t>
    <rPh sb="1" eb="3">
      <t>オオアザ</t>
    </rPh>
    <rPh sb="3" eb="5">
      <t>ハチジョウ</t>
    </rPh>
    <phoneticPr fontId="6"/>
  </si>
  <si>
    <t>計</t>
    <rPh sb="0" eb="1">
      <t>ケイ</t>
    </rPh>
    <phoneticPr fontId="6"/>
  </si>
  <si>
    <t>構成比(％)</t>
  </si>
  <si>
    <t>面積(ha)</t>
  </si>
  <si>
    <t>住所</t>
  </si>
  <si>
    <t>町名</t>
    <rPh sb="0" eb="2">
      <t>チョウメイ</t>
    </rPh>
    <phoneticPr fontId="6"/>
  </si>
  <si>
    <t>１－２　町名別面積</t>
  </si>
  <si>
    <t>（大瀬1501）</t>
    <rPh sb="1" eb="3">
      <t>オオゼ</t>
    </rPh>
    <phoneticPr fontId="2"/>
  </si>
  <si>
    <t>（鶴ヶ曽根650）</t>
    <rPh sb="1" eb="5">
      <t>ツルガソネ</t>
    </rPh>
    <phoneticPr fontId="2"/>
  </si>
  <si>
    <t>3.26ｍ</t>
    <phoneticPr fontId="2"/>
  </si>
  <si>
    <t>低床</t>
    <rPh sb="0" eb="1">
      <t>ヒク</t>
    </rPh>
    <rPh sb="1" eb="2">
      <t>ユカ</t>
    </rPh>
    <phoneticPr fontId="2"/>
  </si>
  <si>
    <t>高床</t>
    <rPh sb="0" eb="1">
      <t>タカ</t>
    </rPh>
    <rPh sb="1" eb="2">
      <t>ユカ</t>
    </rPh>
    <phoneticPr fontId="2"/>
  </si>
  <si>
    <t>海抜</t>
    <rPh sb="0" eb="2">
      <t>カイバツ</t>
    </rPh>
    <phoneticPr fontId="2"/>
  </si>
  <si>
    <t>7.45km</t>
  </si>
  <si>
    <t>5.23km</t>
    <phoneticPr fontId="2"/>
  </si>
  <si>
    <t>35度49分20秒</t>
    <phoneticPr fontId="2"/>
  </si>
  <si>
    <t>139度50分22秒</t>
    <phoneticPr fontId="2"/>
  </si>
  <si>
    <t>18.02ｋ㎡</t>
    <phoneticPr fontId="2"/>
  </si>
  <si>
    <t>南北</t>
  </si>
  <si>
    <t>東西</t>
  </si>
  <si>
    <t>北緯</t>
    <rPh sb="0" eb="2">
      <t>ホクイ</t>
    </rPh>
    <phoneticPr fontId="2"/>
  </si>
  <si>
    <t>東経</t>
    <rPh sb="0" eb="2">
      <t>トウケイ</t>
    </rPh>
    <phoneticPr fontId="2"/>
  </si>
  <si>
    <t>広ぼう</t>
  </si>
  <si>
    <t>経緯度（市役所）</t>
    <rPh sb="0" eb="3">
      <t>ケイイド</t>
    </rPh>
    <rPh sb="4" eb="7">
      <t>シヤクショ</t>
    </rPh>
    <phoneticPr fontId="2"/>
  </si>
  <si>
    <t>面積</t>
  </si>
  <si>
    <t>１－１　位置・面積</t>
    <phoneticPr fontId="2"/>
  </si>
  <si>
    <t>注）無指定地域（北公園）があるため、用途地域の面積の計は市街化区域の面積と一致しない。</t>
  </si>
  <si>
    <t>計</t>
  </si>
  <si>
    <t>工業専用地域</t>
  </si>
  <si>
    <t>工業地域</t>
  </si>
  <si>
    <t>準工業地域</t>
  </si>
  <si>
    <t>商業地域</t>
  </si>
  <si>
    <t>近隣商業地域</t>
  </si>
  <si>
    <t>準住居地域</t>
  </si>
  <si>
    <t>第二種住居地域</t>
  </si>
  <si>
    <t>第一種住居地域</t>
  </si>
  <si>
    <t>第一種中高層住居専用地域</t>
  </si>
  <si>
    <t>市街化調整区域</t>
  </si>
  <si>
    <t>市街化区域</t>
  </si>
  <si>
    <t>割合（％）</t>
    <rPh sb="0" eb="2">
      <t>ワリアイ</t>
    </rPh>
    <phoneticPr fontId="6"/>
  </si>
  <si>
    <t>面積（ha)</t>
  </si>
  <si>
    <t>区分</t>
  </si>
  <si>
    <t>１－４　都市計画用途地域指定区域別面積</t>
    <phoneticPr fontId="2"/>
  </si>
  <si>
    <t>注）非住宅用地には非課税地積を含む。</t>
  </si>
  <si>
    <t>非住宅用地</t>
  </si>
  <si>
    <t>住宅用地</t>
  </si>
  <si>
    <t>その他</t>
  </si>
  <si>
    <t>池沼</t>
    <rPh sb="0" eb="2">
      <t>イケヌマ</t>
    </rPh>
    <phoneticPr fontId="2"/>
  </si>
  <si>
    <t>雑種地</t>
  </si>
  <si>
    <t>畑</t>
  </si>
  <si>
    <t>田</t>
  </si>
  <si>
    <t>宅地</t>
  </si>
  <si>
    <t>総面積</t>
  </si>
  <si>
    <t>年</t>
  </si>
  <si>
    <t>単位：㎡</t>
  </si>
  <si>
    <t>１－３　地目別面積</t>
    <phoneticPr fontId="2"/>
  </si>
  <si>
    <t>資料：草加八潮消防組合</t>
    <rPh sb="3" eb="5">
      <t>ソウカ</t>
    </rPh>
    <rPh sb="5" eb="7">
      <t>ヤシオ</t>
    </rPh>
    <rPh sb="7" eb="9">
      <t>ショウボウ</t>
    </rPh>
    <rPh sb="9" eb="11">
      <t>クミアイ</t>
    </rPh>
    <phoneticPr fontId="2"/>
  </si>
  <si>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</si>
  <si>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</si>
  <si>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</si>
  <si>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(mm)</t>
    <phoneticPr fontId="2"/>
  </si>
  <si>
    <t>(m/秒)</t>
  </si>
  <si>
    <t>(％)</t>
  </si>
  <si>
    <t>最低</t>
  </si>
  <si>
    <t>最高</t>
  </si>
  <si>
    <t>平均</t>
  </si>
  <si>
    <t>降雨量</t>
  </si>
  <si>
    <t>平均風速</t>
  </si>
  <si>
    <t>平均湿度</t>
  </si>
  <si>
    <t>気温（℃）</t>
  </si>
  <si>
    <t>１－５　気象</t>
    <phoneticPr fontId="2"/>
  </si>
  <si>
    <t>資料：都市計画課 「都市計画基礎調査（基準年：令和２年）」</t>
    <rPh sb="3" eb="5">
      <t>トシ</t>
    </rPh>
    <rPh sb="5" eb="7">
      <t>ケイカク</t>
    </rPh>
    <rPh sb="7" eb="8">
      <t>カ</t>
    </rPh>
    <rPh sb="10" eb="12">
      <t>トシ</t>
    </rPh>
    <rPh sb="12" eb="14">
      <t>ケイカク</t>
    </rPh>
    <rPh sb="14" eb="16">
      <t>キソ</t>
    </rPh>
    <rPh sb="16" eb="18">
      <t>チョウサ</t>
    </rPh>
    <rPh sb="19" eb="21">
      <t>キジュン</t>
    </rPh>
    <rPh sb="21" eb="22">
      <t>ネン</t>
    </rPh>
    <rPh sb="23" eb="25">
      <t>レイワ</t>
    </rPh>
    <rPh sb="26" eb="27">
      <t>ネン</t>
    </rPh>
    <phoneticPr fontId="6"/>
  </si>
  <si>
    <t>資料：資産税課 （１月１日現在）</t>
    <phoneticPr fontId="2"/>
  </si>
  <si>
    <t>面積(ha)</t>
    <phoneticPr fontId="2"/>
  </si>
  <si>
    <t>４年</t>
  </si>
  <si>
    <t>５年</t>
  </si>
  <si>
    <t>６年</t>
  </si>
  <si>
    <t>７年</t>
  </si>
  <si>
    <t>令和３年</t>
    <rPh sb="0" eb="2">
      <t>レイワ</t>
    </rPh>
    <phoneticPr fontId="2"/>
  </si>
  <si>
    <t>令和３年</t>
    <rPh sb="0" eb="2">
      <t>レイワ</t>
    </rPh>
    <rPh sb="3" eb="4">
      <t>ネン</t>
    </rPh>
    <phoneticPr fontId="2"/>
  </si>
  <si>
    <t>注）令和７年の数値は参考値である。</t>
    <rPh sb="0" eb="1">
      <t>チュウ</t>
    </rPh>
    <rPh sb="2" eb="4">
      <t>レイワ</t>
    </rPh>
    <rPh sb="5" eb="6">
      <t>トシ</t>
    </rPh>
    <rPh sb="6" eb="7">
      <t>ヘイネン</t>
    </rPh>
    <rPh sb="7" eb="9">
      <t>スウチ</t>
    </rPh>
    <rPh sb="10" eb="12">
      <t>サンコウ</t>
    </rPh>
    <rPh sb="12" eb="13">
      <t>チ</t>
    </rPh>
    <phoneticPr fontId="2"/>
  </si>
  <si>
    <t xml:space="preserve"> 令和７年１月</t>
    <rPh sb="1" eb="3">
      <t>レイワ</t>
    </rPh>
    <rPh sb="4" eb="5">
      <t>ネン</t>
    </rPh>
    <phoneticPr fontId="2"/>
  </si>
  <si>
    <t>0.65ｍ</t>
    <phoneticPr fontId="2"/>
  </si>
  <si>
    <t>資料：面積：「全国都道府県市区町村別面積調（令和７年10月１日時点）」</t>
    <rPh sb="0" eb="2">
      <t>シリョウ</t>
    </rPh>
    <phoneticPr fontId="2"/>
  </si>
  <si>
    <r>
      <rPr>
        <sz val="10"/>
        <color theme="0"/>
        <rFont val="ＭＳ Ｐ明朝"/>
        <family val="1"/>
        <charset val="128"/>
      </rPr>
      <t>資料：</t>
    </r>
    <r>
      <rPr>
        <sz val="10"/>
        <rFont val="ＭＳ Ｐ明朝"/>
        <family val="1"/>
        <charset val="128"/>
      </rPr>
      <t>海抜：「埼玉県地盤沈下調査報告書（令和７</t>
    </r>
    <r>
      <rPr>
        <sz val="10"/>
        <color theme="1"/>
        <rFont val="ＭＳ Ｐ明朝"/>
        <family val="1"/>
        <charset val="128"/>
      </rPr>
      <t>年</t>
    </r>
    <r>
      <rPr>
        <sz val="10"/>
        <rFont val="ＭＳ Ｐ明朝"/>
        <family val="1"/>
        <charset val="128"/>
      </rPr>
      <t>１月１日時点）」</t>
    </r>
    <phoneticPr fontId="2"/>
  </si>
  <si>
    <t>資料：都市計画課（令和７年３月14日現在の都市計画決定状況）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</si>
</sst>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&quot;△ &quot;#,##0.0"/>
    <numFmt numFmtId="177" formatCode="#,##0.0;\-#,##0.0"/>
    <numFmt numFmtId="178" formatCode="#,##0.0;[Red]\-#,##0.0"/>
    <numFmt numFmtId="179" formatCode="#,##0;&quot;△ &quot;#,##0"/>
    <numFmt numFmtId="180" formatCode="0.0_ "/>
    <numFmt numFmtId="181" formatCode="0.0"/>
    <numFmt numFmtId="182" formatCode="#,##0.0_);[Red]\(#,##0.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11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.5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0.5"/>
      <color indexed="12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0" fontId="21" fillId="0" borderId="0">
      <alignment vertical="center"/>
    </xf>
  </cellStyleXfs>
  <cellXfs count="15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76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vertical="center"/>
    </xf>
    <xf numFmtId="176" fontId="8" fillId="0" borderId="11" xfId="1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13" fillId="0" borderId="0" xfId="0" applyFont="1"/>
    <xf numFmtId="0" fontId="4" fillId="0" borderId="2" xfId="0" applyFont="1" applyBorder="1"/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5" fillId="0" borderId="2" xfId="0" applyFont="1" applyBorder="1"/>
    <xf numFmtId="0" fontId="5" fillId="0" borderId="0" xfId="0" applyFont="1" applyAlignment="1">
      <alignment horizontal="center" vertical="center"/>
    </xf>
    <xf numFmtId="0" fontId="15" fillId="0" borderId="0" xfId="2" applyFont="1" applyFill="1" applyBorder="1" applyAlignment="1" applyProtection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6" fillId="0" borderId="0" xfId="2" applyFont="1" applyFill="1" applyBorder="1" applyAlignment="1" applyProtection="1"/>
    <xf numFmtId="0" fontId="17" fillId="0" borderId="0" xfId="0" applyFont="1"/>
    <xf numFmtId="0" fontId="17" fillId="0" borderId="0" xfId="0" applyFont="1" applyAlignment="1">
      <alignment shrinkToFit="1"/>
    </xf>
    <xf numFmtId="176" fontId="17" fillId="0" borderId="0" xfId="0" applyNumberFormat="1" applyFont="1"/>
    <xf numFmtId="176" fontId="8" fillId="0" borderId="2" xfId="3" applyNumberFormat="1" applyFont="1" applyBorder="1" applyAlignment="1">
      <alignment vertical="center" shrinkToFit="1"/>
    </xf>
    <xf numFmtId="0" fontId="18" fillId="0" borderId="2" xfId="3" applyFont="1" applyBorder="1" applyAlignment="1">
      <alignment vertical="center" shrinkToFit="1"/>
    </xf>
    <xf numFmtId="176" fontId="8" fillId="0" borderId="15" xfId="3" applyNumberFormat="1" applyFont="1" applyBorder="1" applyAlignment="1">
      <alignment vertical="center" shrinkToFit="1"/>
    </xf>
    <xf numFmtId="177" fontId="8" fillId="0" borderId="2" xfId="0" applyNumberFormat="1" applyFont="1" applyBorder="1" applyAlignment="1">
      <alignment vertical="center" shrinkToFit="1"/>
    </xf>
    <xf numFmtId="177" fontId="8" fillId="0" borderId="3" xfId="0" applyNumberFormat="1" applyFont="1" applyBorder="1" applyAlignment="1">
      <alignment vertical="center" shrinkToFit="1"/>
    </xf>
    <xf numFmtId="176" fontId="5" fillId="0" borderId="16" xfId="3" applyNumberFormat="1" applyFont="1" applyBorder="1" applyAlignment="1">
      <alignment vertical="center" shrinkToFit="1"/>
    </xf>
    <xf numFmtId="0" fontId="5" fillId="0" borderId="16" xfId="3" applyFont="1" applyBorder="1" applyAlignment="1">
      <alignment vertical="center" shrinkToFit="1"/>
    </xf>
    <xf numFmtId="176" fontId="5" fillId="0" borderId="17" xfId="3" applyNumberFormat="1" applyFont="1" applyBorder="1" applyAlignment="1">
      <alignment vertical="center" shrinkToFit="1"/>
    </xf>
    <xf numFmtId="177" fontId="5" fillId="0" borderId="16" xfId="0" applyNumberFormat="1" applyFont="1" applyBorder="1" applyAlignment="1">
      <alignment vertical="center" shrinkToFit="1"/>
    </xf>
    <xf numFmtId="177" fontId="5" fillId="0" borderId="18" xfId="0" applyNumberFormat="1" applyFont="1" applyBorder="1" applyAlignment="1">
      <alignment vertical="center" shrinkToFit="1"/>
    </xf>
    <xf numFmtId="177" fontId="5" fillId="0" borderId="17" xfId="0" applyNumberFormat="1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6" xfId="0" applyFont="1" applyBorder="1" applyAlignment="1">
      <alignment vertical="center"/>
    </xf>
    <xf numFmtId="176" fontId="5" fillId="0" borderId="0" xfId="3" applyNumberFormat="1" applyFont="1" applyAlignment="1">
      <alignment vertical="center" shrinkToFit="1"/>
    </xf>
    <xf numFmtId="0" fontId="5" fillId="0" borderId="0" xfId="3" applyFont="1" applyAlignment="1">
      <alignment vertical="center" shrinkToFit="1"/>
    </xf>
    <xf numFmtId="176" fontId="5" fillId="0" borderId="7" xfId="3" applyNumberFormat="1" applyFont="1" applyBorder="1" applyAlignment="1">
      <alignment vertical="center" shrinkToFit="1"/>
    </xf>
    <xf numFmtId="177" fontId="5" fillId="0" borderId="0" xfId="0" applyNumberFormat="1" applyFont="1" applyAlignment="1">
      <alignment vertical="center" shrinkToFit="1"/>
    </xf>
    <xf numFmtId="177" fontId="5" fillId="0" borderId="5" xfId="0" applyNumberFormat="1" applyFont="1" applyBorder="1" applyAlignment="1">
      <alignment vertical="center" shrinkToFit="1"/>
    </xf>
    <xf numFmtId="177" fontId="5" fillId="0" borderId="7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11" fillId="0" borderId="0" xfId="3" applyNumberFormat="1" applyFont="1" applyAlignment="1">
      <alignment vertical="center" shrinkToFit="1"/>
    </xf>
    <xf numFmtId="176" fontId="8" fillId="0" borderId="19" xfId="3" applyNumberFormat="1" applyFont="1" applyBorder="1" applyAlignment="1">
      <alignment vertical="center" shrinkToFit="1"/>
    </xf>
    <xf numFmtId="0" fontId="18" fillId="0" borderId="19" xfId="3" applyFont="1" applyBorder="1" applyAlignment="1">
      <alignment vertical="center" shrinkToFit="1"/>
    </xf>
    <xf numFmtId="176" fontId="8" fillId="0" borderId="20" xfId="4" applyNumberFormat="1" applyFont="1" applyBorder="1" applyAlignment="1">
      <alignment vertical="center" shrinkToFit="1"/>
    </xf>
    <xf numFmtId="178" fontId="8" fillId="0" borderId="19" xfId="1" applyNumberFormat="1" applyFont="1" applyBorder="1" applyAlignment="1">
      <alignment vertical="center" shrinkToFit="1"/>
    </xf>
    <xf numFmtId="178" fontId="8" fillId="0" borderId="21" xfId="1" applyNumberFormat="1" applyFont="1" applyBorder="1" applyAlignment="1">
      <alignment vertical="center" shrinkToFit="1"/>
    </xf>
    <xf numFmtId="176" fontId="5" fillId="0" borderId="7" xfId="4" applyNumberFormat="1" applyFont="1" applyBorder="1" applyAlignment="1">
      <alignment vertical="center" shrinkToFit="1"/>
    </xf>
    <xf numFmtId="178" fontId="5" fillId="0" borderId="0" xfId="1" applyNumberFormat="1" applyFont="1" applyBorder="1" applyAlignment="1">
      <alignment vertical="center" shrinkToFit="1"/>
    </xf>
    <xf numFmtId="178" fontId="5" fillId="0" borderId="5" xfId="1" applyNumberFormat="1" applyFont="1" applyBorder="1" applyAlignment="1">
      <alignment vertical="center" shrinkToFit="1"/>
    </xf>
    <xf numFmtId="178" fontId="5" fillId="0" borderId="7" xfId="1" applyNumberFormat="1" applyFont="1" applyBorder="1" applyAlignment="1">
      <alignment vertical="center" shrinkToFit="1"/>
    </xf>
    <xf numFmtId="176" fontId="5" fillId="0" borderId="8" xfId="3" applyNumberFormat="1" applyFont="1" applyBorder="1" applyAlignment="1">
      <alignment vertical="center" shrinkToFit="1"/>
    </xf>
    <xf numFmtId="0" fontId="5" fillId="0" borderId="8" xfId="3" applyFont="1" applyBorder="1" applyAlignment="1">
      <alignment vertical="center" shrinkToFit="1"/>
    </xf>
    <xf numFmtId="176" fontId="5" fillId="0" borderId="10" xfId="4" applyNumberFormat="1" applyFont="1" applyBorder="1" applyAlignment="1">
      <alignment vertical="center" shrinkToFit="1"/>
    </xf>
    <xf numFmtId="178" fontId="5" fillId="0" borderId="8" xfId="1" applyNumberFormat="1" applyFont="1" applyBorder="1" applyAlignment="1">
      <alignment vertical="center" shrinkToFit="1"/>
    </xf>
    <xf numFmtId="178" fontId="5" fillId="0" borderId="11" xfId="1" applyNumberFormat="1" applyFont="1" applyBorder="1" applyAlignment="1">
      <alignment vertical="center" shrinkToFit="1"/>
    </xf>
    <xf numFmtId="178" fontId="5" fillId="0" borderId="10" xfId="1" applyNumberFormat="1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8" xfId="0" applyFont="1" applyBorder="1" applyAlignment="1">
      <alignment vertical="center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9" fillId="0" borderId="0" xfId="0" applyFont="1"/>
    <xf numFmtId="179" fontId="20" fillId="0" borderId="23" xfId="0" applyNumberFormat="1" applyFont="1" applyBorder="1" applyAlignment="1">
      <alignment vertical="center" shrinkToFit="1"/>
    </xf>
    <xf numFmtId="179" fontId="20" fillId="0" borderId="23" xfId="5" applyNumberFormat="1" applyFont="1" applyBorder="1" applyAlignment="1">
      <alignment vertical="center" shrinkToFit="1"/>
    </xf>
    <xf numFmtId="179" fontId="20" fillId="0" borderId="24" xfId="5" applyNumberFormat="1" applyFont="1" applyBorder="1" applyAlignment="1">
      <alignment vertical="center" shrinkToFit="1"/>
    </xf>
    <xf numFmtId="49" fontId="8" fillId="0" borderId="2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vertical="center" shrinkToFit="1"/>
    </xf>
    <xf numFmtId="179" fontId="5" fillId="0" borderId="0" xfId="5" applyNumberFormat="1" applyFont="1" applyAlignment="1">
      <alignment vertical="center" shrinkToFit="1"/>
    </xf>
    <xf numFmtId="179" fontId="5" fillId="0" borderId="5" xfId="5" applyNumberFormat="1" applyFont="1" applyBorder="1" applyAlignment="1">
      <alignment vertical="center" shrinkToFit="1"/>
    </xf>
    <xf numFmtId="49" fontId="5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top"/>
    </xf>
    <xf numFmtId="0" fontId="5" fillId="2" borderId="13" xfId="0" applyFont="1" applyFill="1" applyBorder="1" applyAlignment="1">
      <alignment horizontal="center" vertical="center" shrinkToFit="1"/>
    </xf>
    <xf numFmtId="0" fontId="22" fillId="0" borderId="0" xfId="2" applyFont="1" applyAlignment="1" applyProtection="1"/>
    <xf numFmtId="180" fontId="4" fillId="0" borderId="0" xfId="0" applyNumberFormat="1" applyFont="1" applyProtection="1">
      <protection locked="0"/>
    </xf>
    <xf numFmtId="177" fontId="5" fillId="0" borderId="0" xfId="0" applyNumberFormat="1" applyFont="1" applyAlignment="1">
      <alignment vertical="center"/>
    </xf>
    <xf numFmtId="181" fontId="5" fillId="0" borderId="0" xfId="0" applyNumberFormat="1" applyFont="1" applyAlignment="1">
      <alignment vertical="center"/>
    </xf>
    <xf numFmtId="180" fontId="18" fillId="0" borderId="2" xfId="3" applyNumberFormat="1" applyFont="1" applyBorder="1" applyAlignment="1" applyProtection="1">
      <alignment vertical="center"/>
      <protection locked="0"/>
    </xf>
    <xf numFmtId="180" fontId="18" fillId="0" borderId="3" xfId="3" applyNumberFormat="1" applyFont="1" applyBorder="1" applyAlignment="1" applyProtection="1">
      <alignment vertical="center"/>
      <protection locked="0"/>
    </xf>
    <xf numFmtId="49" fontId="18" fillId="0" borderId="2" xfId="0" applyNumberFormat="1" applyFont="1" applyBorder="1" applyAlignment="1">
      <alignment horizontal="right" vertical="center"/>
    </xf>
    <xf numFmtId="180" fontId="18" fillId="0" borderId="5" xfId="3" applyNumberFormat="1" applyFont="1" applyBorder="1" applyAlignment="1" applyProtection="1">
      <alignment vertical="center"/>
      <protection locked="0"/>
    </xf>
    <xf numFmtId="49" fontId="18" fillId="0" borderId="0" xfId="0" applyNumberFormat="1" applyFont="1" applyAlignment="1">
      <alignment horizontal="right" vertical="center"/>
    </xf>
    <xf numFmtId="180" fontId="18" fillId="0" borderId="8" xfId="3" applyNumberFormat="1" applyFont="1" applyBorder="1" applyAlignment="1" applyProtection="1">
      <alignment vertical="center"/>
      <protection locked="0"/>
    </xf>
    <xf numFmtId="182" fontId="5" fillId="0" borderId="0" xfId="3" applyNumberFormat="1" applyFont="1" applyAlignment="1">
      <alignment horizontal="right" vertical="center"/>
    </xf>
    <xf numFmtId="180" fontId="5" fillId="0" borderId="0" xfId="3" applyNumberFormat="1" applyFont="1" applyAlignment="1">
      <alignment horizontal="right" vertical="center"/>
    </xf>
    <xf numFmtId="180" fontId="5" fillId="0" borderId="0" xfId="3" applyNumberFormat="1" applyFont="1" applyAlignment="1" applyProtection="1">
      <alignment vertical="center"/>
      <protection locked="0"/>
    </xf>
    <xf numFmtId="180" fontId="5" fillId="0" borderId="5" xfId="3" applyNumberFormat="1" applyFont="1" applyBorder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180" fontId="5" fillId="0" borderId="0" xfId="0" applyNumberFormat="1" applyFont="1" applyAlignment="1" applyProtection="1">
      <alignment vertical="center"/>
      <protection locked="0"/>
    </xf>
    <xf numFmtId="180" fontId="5" fillId="0" borderId="5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right" shrinkToFit="1"/>
    </xf>
    <xf numFmtId="0" fontId="5" fillId="0" borderId="0" xfId="3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180" fontId="18" fillId="0" borderId="0" xfId="3" applyNumberFormat="1" applyFont="1" applyBorder="1" applyAlignment="1" applyProtection="1">
      <alignment vertical="center"/>
      <protection locked="0"/>
    </xf>
    <xf numFmtId="180" fontId="8" fillId="0" borderId="5" xfId="3" applyNumberFormat="1" applyFont="1" applyBorder="1" applyAlignment="1">
      <alignment horizontal="right" vertical="center"/>
    </xf>
    <xf numFmtId="180" fontId="8" fillId="0" borderId="0" xfId="3" applyNumberFormat="1" applyFont="1" applyBorder="1" applyAlignment="1">
      <alignment horizontal="right" vertical="center"/>
    </xf>
    <xf numFmtId="180" fontId="8" fillId="0" borderId="0" xfId="3" applyNumberFormat="1" applyFont="1" applyBorder="1" applyAlignment="1" applyProtection="1">
      <alignment vertical="center"/>
      <protection locked="0"/>
    </xf>
    <xf numFmtId="182" fontId="8" fillId="0" borderId="0" xfId="3" applyNumberFormat="1" applyFont="1" applyBorder="1" applyAlignment="1">
      <alignment horizontal="right" vertical="center"/>
    </xf>
    <xf numFmtId="180" fontId="18" fillId="0" borderId="11" xfId="3" applyNumberFormat="1" applyFont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6">
    <cellStyle name="ハイパーリンク" xfId="2" builtinId="8"/>
    <cellStyle name="桁区切り" xfId="1" builtinId="6"/>
    <cellStyle name="桁区切り 2" xfId="4" xr:uid="{71560E44-29FF-4A19-B017-5FC68022271C}"/>
    <cellStyle name="標準" xfId="0" builtinId="0"/>
    <cellStyle name="標準 2 4" xfId="3" xr:uid="{0B952755-90E9-418E-82DD-E0B19B82D899}"/>
    <cellStyle name="標準_P3地目別面積" xfId="5" xr:uid="{5CBC2912-1FAA-4764-9E7B-CD50B08A1A0E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176083</xdr:colOff>
      <xdr:row>7</xdr:row>
      <xdr:rowOff>51683</xdr:rowOff>
    </xdr:from>
    <xdr:ext cx="5538918" cy="2936544"/>
    <xdr:pic>
      <xdr:nvPicPr>
        <xdr:cNvPr id="3" name="図 2">
          <a:extLst>
            <a:ext uri="{FF2B5EF4-FFF2-40B4-BE49-F238E27FC236}">
              <a16:creationId xmlns:a16="http://schemas.microsoft.com/office/drawing/2014/main" id="{2421EA58-6C02-4EA4-B1AA-E68AB74A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208" y="1563777"/>
          <a:ext cx="5538918" cy="2936544"/>
        </a:xfrm>
        <a:prstGeom prst="rect">
          <a:avLst/>
        </a:prstGeom>
      </xdr:spPr>
    </xdr:pic>
    <xdr:clientData/>
  </xdr:oneCellAnchor>
  <xdr:twoCellAnchor>
    <xdr:from>
      <xdr:col>5</xdr:col>
      <xdr:colOff>132626</xdr:colOff>
      <xdr:row>5</xdr:row>
      <xdr:rowOff>7970</xdr:rowOff>
    </xdr:from>
    <xdr:to>
      <xdr:col>10</xdr:col>
      <xdr:colOff>147638</xdr:colOff>
      <xdr:row>6</xdr:row>
      <xdr:rowOff>121444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D0DC9DE-CC8F-4246-8DFA-7C9012C933C7}"/>
            </a:ext>
          </a:extLst>
        </xdr:cNvPr>
        <xdr:cNvSpPr txBox="1"/>
      </xdr:nvSpPr>
      <xdr:spPr>
        <a:xfrm>
          <a:off x="2313851" y="1208120"/>
          <a:ext cx="2443887" cy="284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令和７年４月１日現在の市町村名</a:t>
          </a:r>
        </a:p>
      </xdr:txBody>
    </xdr:sp>
    <xdr:clientData/>
  </xdr:twoCellAnchor>
  <xdr:twoCellAnchor>
    <xdr:from>
      <xdr:col>5</xdr:col>
      <xdr:colOff>438151</xdr:colOff>
      <xdr:row>3</xdr:row>
      <xdr:rowOff>40890</xdr:rowOff>
    </xdr:from>
    <xdr:to>
      <xdr:col>8</xdr:col>
      <xdr:colOff>438153</xdr:colOff>
      <xdr:row>4</xdr:row>
      <xdr:rowOff>152400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5D47D47C-A070-4E0B-BE2B-FFA67925B70D}"/>
            </a:ext>
          </a:extLst>
        </xdr:cNvPr>
        <xdr:cNvGrpSpPr/>
      </xdr:nvGrpSpPr>
      <xdr:grpSpPr>
        <a:xfrm>
          <a:off x="2619376" y="898140"/>
          <a:ext cx="1457327" cy="282960"/>
          <a:chOff x="7028561" y="1232452"/>
          <a:chExt cx="1215143" cy="273326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5203C521-3BE1-8902-34E4-8A85B1807D27}"/>
              </a:ext>
            </a:extLst>
          </xdr:cNvPr>
          <xdr:cNvSpPr txBox="1"/>
        </xdr:nvSpPr>
        <xdr:spPr>
          <a:xfrm>
            <a:off x="7028561" y="1244966"/>
            <a:ext cx="1215143" cy="244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埼玉県八潮市の位置</a:t>
            </a:r>
          </a:p>
        </xdr:txBody>
      </xdr:sp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D6F7804D-A3DD-F25C-2798-A4E846FDE83E}"/>
              </a:ext>
            </a:extLst>
          </xdr:cNvPr>
          <xdr:cNvSpPr/>
        </xdr:nvSpPr>
        <xdr:spPr bwMode="auto">
          <a:xfrm>
            <a:off x="7033550" y="1232452"/>
            <a:ext cx="1202213" cy="273326"/>
          </a:xfrm>
          <a:prstGeom prst="round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226218</xdr:colOff>
      <xdr:row>2</xdr:row>
      <xdr:rowOff>95251</xdr:rowOff>
    </xdr:from>
    <xdr:to>
      <xdr:col>13</xdr:col>
      <xdr:colOff>476250</xdr:colOff>
      <xdr:row>27</xdr:row>
      <xdr:rowOff>119063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126B436-9E29-4C29-B3DC-1FF8C83AF5FA}"/>
            </a:ext>
          </a:extLst>
        </xdr:cNvPr>
        <xdr:cNvSpPr/>
      </xdr:nvSpPr>
      <xdr:spPr bwMode="auto">
        <a:xfrm>
          <a:off x="226218" y="438151"/>
          <a:ext cx="9165432" cy="4310062"/>
        </a:xfrm>
        <a:prstGeom prst="rect">
          <a:avLst/>
        </a:prstGeom>
        <a:noFill/>
        <a:ln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14</xdr:col>
      <xdr:colOff>8201</xdr:colOff>
      <xdr:row>54</xdr:row>
      <xdr:rowOff>8701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9B259C0-13E0-140B-B4D1-5E6652541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314950"/>
          <a:ext cx="6323276" cy="4294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AE7F6-8C0C-4D28-A18C-F4820D10F387}">
  <dimension ref="B1:N4"/>
  <sheetViews>
    <sheetView tabSelected="1" view="pageBreakPreview" zoomScaleNormal="100" zoomScaleSheetLayoutView="100" workbookViewId="0">
      <selection activeCell="R25" sqref="R25"/>
    </sheetView>
  </sheetViews>
  <sheetFormatPr defaultRowHeight="13.5" x14ac:dyDescent="0.15"/>
  <cols>
    <col min="1" max="1" width="3.125" style="1" customWidth="1"/>
    <col min="2" max="14" width="6.375" style="1" customWidth="1"/>
    <col min="15" max="15" width="3.125" style="1" customWidth="1"/>
    <col min="16" max="16384" width="9" style="1"/>
  </cols>
  <sheetData>
    <row r="1" spans="2:14" ht="14.25" thickBot="1" x14ac:dyDescent="0.2"/>
    <row r="2" spans="2:14" ht="39.75" customHeight="1" thickTop="1" thickBot="1" x14ac:dyDescent="0.2">
      <c r="B2" s="3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3.5" customHeight="1" thickTop="1" x14ac:dyDescent="0.15"/>
    <row r="4" spans="2:14" ht="13.5" customHeight="1" x14ac:dyDescent="0.15"/>
  </sheetData>
  <phoneticPr fontId="2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22C5-252E-4CCD-881E-99FC92A1F731}">
  <sheetPr>
    <pageSetUpPr fitToPage="1"/>
  </sheetPr>
  <dimension ref="A1:I48"/>
  <sheetViews>
    <sheetView view="pageBreakPreview" zoomScaleNormal="100" zoomScaleSheetLayoutView="100" workbookViewId="0">
      <selection activeCell="A6" sqref="A6"/>
    </sheetView>
  </sheetViews>
  <sheetFormatPr defaultRowHeight="13.5" x14ac:dyDescent="0.15"/>
  <cols>
    <col min="1" max="1" width="5.25" style="4" bestFit="1" customWidth="1"/>
    <col min="2" max="2" width="14.625" style="4" customWidth="1"/>
    <col min="3" max="4" width="15" style="4" customWidth="1"/>
    <col min="5" max="6" width="13" style="4" customWidth="1"/>
    <col min="7" max="7" width="15.25" style="4" customWidth="1"/>
    <col min="8" max="16384" width="9" style="4"/>
  </cols>
  <sheetData>
    <row r="1" spans="1:9" ht="18.75" customHeight="1" x14ac:dyDescent="0.15">
      <c r="A1" s="44"/>
      <c r="B1" s="30" t="s">
        <v>81</v>
      </c>
      <c r="C1" s="30"/>
      <c r="D1" s="30"/>
      <c r="E1" s="30"/>
      <c r="F1" s="30"/>
      <c r="G1" s="30"/>
    </row>
    <row r="2" spans="1:9" ht="12" customHeight="1" x14ac:dyDescent="0.15">
      <c r="B2" s="43"/>
      <c r="C2" s="43"/>
      <c r="D2" s="43"/>
      <c r="E2" s="43"/>
      <c r="F2" s="43"/>
      <c r="G2" s="42"/>
      <c r="I2" s="41"/>
    </row>
    <row r="3" spans="1:9" s="36" customFormat="1" ht="15" customHeight="1" x14ac:dyDescent="0.15">
      <c r="B3" s="138" t="s">
        <v>80</v>
      </c>
      <c r="C3" s="137" t="s">
        <v>79</v>
      </c>
      <c r="D3" s="136"/>
      <c r="E3" s="140" t="s">
        <v>78</v>
      </c>
      <c r="F3" s="137"/>
      <c r="G3" s="18"/>
    </row>
    <row r="4" spans="1:9" s="36" customFormat="1" ht="15" customHeight="1" x14ac:dyDescent="0.15">
      <c r="B4" s="139"/>
      <c r="C4" s="26" t="s">
        <v>77</v>
      </c>
      <c r="D4" s="26" t="s">
        <v>76</v>
      </c>
      <c r="E4" s="26" t="s">
        <v>75</v>
      </c>
      <c r="F4" s="25" t="s">
        <v>74</v>
      </c>
      <c r="G4" s="18"/>
    </row>
    <row r="5" spans="1:9" ht="18" customHeight="1" x14ac:dyDescent="0.15">
      <c r="B5" s="40"/>
      <c r="C5" s="40"/>
      <c r="D5" s="40"/>
      <c r="E5" s="28"/>
      <c r="F5" s="28"/>
      <c r="G5" s="18"/>
    </row>
    <row r="6" spans="1:9" ht="18" customHeight="1" x14ac:dyDescent="0.15">
      <c r="B6" s="40" t="s">
        <v>73</v>
      </c>
      <c r="C6" s="40" t="s">
        <v>72</v>
      </c>
      <c r="D6" s="40" t="s">
        <v>71</v>
      </c>
      <c r="E6" s="40" t="s">
        <v>70</v>
      </c>
      <c r="F6" s="40" t="s">
        <v>69</v>
      </c>
      <c r="G6" s="18"/>
    </row>
    <row r="7" spans="1:9" ht="18" customHeight="1" x14ac:dyDescent="0.15">
      <c r="B7" s="39"/>
      <c r="C7" s="39"/>
      <c r="D7" s="39"/>
      <c r="E7" s="39"/>
      <c r="F7" s="39"/>
      <c r="G7" s="18"/>
    </row>
    <row r="8" spans="1:9" ht="12" customHeight="1" x14ac:dyDescent="0.15">
      <c r="B8" s="7"/>
      <c r="C8" s="38"/>
      <c r="D8" s="38"/>
      <c r="E8" s="38"/>
      <c r="F8" s="38"/>
      <c r="G8" s="38"/>
      <c r="H8" s="38"/>
    </row>
    <row r="9" spans="1:9" ht="12" customHeight="1" x14ac:dyDescent="0.15">
      <c r="B9" s="5"/>
      <c r="C9" s="5"/>
      <c r="D9" s="5"/>
      <c r="E9" s="5"/>
      <c r="F9" s="5"/>
      <c r="G9" s="5"/>
    </row>
    <row r="10" spans="1:9" ht="15" customHeight="1" x14ac:dyDescent="0.15">
      <c r="B10" s="136" t="s">
        <v>68</v>
      </c>
      <c r="C10" s="137"/>
      <c r="D10" s="5"/>
      <c r="E10" s="5"/>
      <c r="F10" s="5"/>
      <c r="G10" s="5"/>
    </row>
    <row r="11" spans="1:9" ht="15" customHeight="1" x14ac:dyDescent="0.15">
      <c r="B11" s="27" t="s">
        <v>67</v>
      </c>
      <c r="C11" s="25" t="s">
        <v>66</v>
      </c>
      <c r="D11" s="5"/>
      <c r="G11" s="5"/>
    </row>
    <row r="12" spans="1:9" ht="9" customHeight="1" x14ac:dyDescent="0.15"/>
    <row r="13" spans="1:9" ht="18" customHeight="1" x14ac:dyDescent="0.15">
      <c r="B13" s="36" t="s">
        <v>65</v>
      </c>
      <c r="C13" s="37" t="s">
        <v>138</v>
      </c>
    </row>
    <row r="14" spans="1:9" ht="18" customHeight="1" x14ac:dyDescent="0.15">
      <c r="B14" s="36" t="s">
        <v>64</v>
      </c>
      <c r="C14" s="36" t="s">
        <v>63</v>
      </c>
    </row>
    <row r="15" spans="1:9" s="34" customFormat="1" ht="9" customHeight="1" x14ac:dyDescent="0.15">
      <c r="B15" s="35"/>
      <c r="C15" s="35"/>
    </row>
    <row r="16" spans="1:9" ht="13.5" customHeight="1" x14ac:dyDescent="0.15">
      <c r="B16" s="33" t="s">
        <v>139</v>
      </c>
      <c r="D16" s="32"/>
    </row>
    <row r="17" spans="2:7" ht="13.5" customHeight="1" x14ac:dyDescent="0.15">
      <c r="B17" s="7" t="s">
        <v>140</v>
      </c>
    </row>
    <row r="18" spans="2:7" ht="13.5" customHeight="1" x14ac:dyDescent="0.15">
      <c r="B18" s="7"/>
    </row>
    <row r="19" spans="2:7" ht="18" customHeight="1" x14ac:dyDescent="0.15"/>
    <row r="20" spans="2:7" ht="18" customHeight="1" x14ac:dyDescent="0.15">
      <c r="B20" s="31" t="s">
        <v>62</v>
      </c>
      <c r="C20" s="30"/>
      <c r="D20" s="30"/>
      <c r="E20" s="30"/>
      <c r="F20" s="30"/>
      <c r="G20" s="30"/>
    </row>
    <row r="21" spans="2:7" ht="12" customHeight="1" x14ac:dyDescent="0.15">
      <c r="B21" s="29"/>
      <c r="C21" s="5"/>
      <c r="D21" s="5"/>
      <c r="E21" s="28"/>
      <c r="F21" s="5"/>
      <c r="G21" s="5"/>
    </row>
    <row r="22" spans="2:7" ht="21" customHeight="1" x14ac:dyDescent="0.15">
      <c r="B22" s="27" t="s">
        <v>61</v>
      </c>
      <c r="C22" s="26" t="s">
        <v>129</v>
      </c>
      <c r="D22" s="26" t="s">
        <v>58</v>
      </c>
      <c r="E22" s="26" t="s">
        <v>60</v>
      </c>
      <c r="F22" s="26" t="s">
        <v>59</v>
      </c>
      <c r="G22" s="25" t="s">
        <v>58</v>
      </c>
    </row>
    <row r="23" spans="2:7" ht="18" customHeight="1" x14ac:dyDescent="0.15">
      <c r="B23" s="24" t="s">
        <v>57</v>
      </c>
      <c r="C23" s="23">
        <v>1802</v>
      </c>
      <c r="D23" s="22">
        <v>100</v>
      </c>
      <c r="E23" s="21"/>
      <c r="F23" s="20"/>
      <c r="G23" s="19"/>
    </row>
    <row r="24" spans="2:7" ht="18" customHeight="1" x14ac:dyDescent="0.15">
      <c r="B24" s="7" t="s">
        <v>56</v>
      </c>
      <c r="C24" s="13">
        <v>265.10000000000002</v>
      </c>
      <c r="D24" s="17">
        <v>14.711431742508324</v>
      </c>
      <c r="E24" s="14" t="s">
        <v>55</v>
      </c>
      <c r="F24" s="12">
        <v>20.9</v>
      </c>
      <c r="G24" s="12">
        <v>1.1598224195338511</v>
      </c>
    </row>
    <row r="25" spans="2:7" ht="18" customHeight="1" x14ac:dyDescent="0.15">
      <c r="B25" s="7" t="s">
        <v>54</v>
      </c>
      <c r="C25" s="13">
        <v>122.5</v>
      </c>
      <c r="D25" s="17">
        <v>6.7980022197558263</v>
      </c>
      <c r="E25" s="14" t="s">
        <v>53</v>
      </c>
      <c r="F25" s="12">
        <v>17.3</v>
      </c>
      <c r="G25" s="12">
        <v>0.96004439511653727</v>
      </c>
    </row>
    <row r="26" spans="2:7" ht="18" customHeight="1" x14ac:dyDescent="0.15">
      <c r="B26" s="7" t="s">
        <v>52</v>
      </c>
      <c r="C26" s="13">
        <v>2.7</v>
      </c>
      <c r="D26" s="17">
        <v>0.14983351831298558</v>
      </c>
      <c r="E26" s="14" t="s">
        <v>51</v>
      </c>
      <c r="F26" s="12">
        <v>14.7</v>
      </c>
      <c r="G26" s="12">
        <v>0.81576026637069921</v>
      </c>
    </row>
    <row r="27" spans="2:7" ht="18" customHeight="1" x14ac:dyDescent="0.15">
      <c r="B27" s="7" t="s">
        <v>50</v>
      </c>
      <c r="C27" s="13">
        <v>0.8</v>
      </c>
      <c r="D27" s="17">
        <v>4.4395116537180909E-2</v>
      </c>
      <c r="E27" s="14" t="s">
        <v>49</v>
      </c>
      <c r="F27" s="12">
        <v>12</v>
      </c>
      <c r="G27" s="12">
        <v>0.66592674805771357</v>
      </c>
    </row>
    <row r="28" spans="2:7" ht="18" customHeight="1" x14ac:dyDescent="0.15">
      <c r="B28" s="7" t="s">
        <v>48</v>
      </c>
      <c r="C28" s="13">
        <v>23.7</v>
      </c>
      <c r="D28" s="17">
        <v>1.3152053274139845</v>
      </c>
      <c r="E28" s="14" t="s">
        <v>47</v>
      </c>
      <c r="F28" s="12">
        <v>14.5</v>
      </c>
      <c r="G28" s="12">
        <v>0.80466148723640396</v>
      </c>
    </row>
    <row r="29" spans="2:7" ht="18" customHeight="1" x14ac:dyDescent="0.15">
      <c r="B29" s="7" t="s">
        <v>46</v>
      </c>
      <c r="C29" s="13">
        <v>40.5</v>
      </c>
      <c r="D29" s="17">
        <v>2.2475027746947833</v>
      </c>
      <c r="E29" s="14" t="s">
        <v>45</v>
      </c>
      <c r="F29" s="12">
        <v>13.5</v>
      </c>
      <c r="G29" s="12">
        <v>0.74916759156492785</v>
      </c>
    </row>
    <row r="30" spans="2:7" ht="18" customHeight="1" x14ac:dyDescent="0.15">
      <c r="B30" s="7" t="s">
        <v>44</v>
      </c>
      <c r="C30" s="13">
        <v>110.1</v>
      </c>
      <c r="D30" s="17">
        <v>6.1098779134295222</v>
      </c>
      <c r="E30" s="14" t="s">
        <v>43</v>
      </c>
      <c r="F30" s="12">
        <v>16.399999999999999</v>
      </c>
      <c r="G30" s="12">
        <v>0.91009988901220862</v>
      </c>
    </row>
    <row r="31" spans="2:7" ht="18" customHeight="1" x14ac:dyDescent="0.15">
      <c r="B31" s="7" t="s">
        <v>42</v>
      </c>
      <c r="C31" s="13">
        <v>127.2</v>
      </c>
      <c r="D31" s="17">
        <v>7.0588235294117645</v>
      </c>
      <c r="E31" s="14" t="s">
        <v>41</v>
      </c>
      <c r="F31" s="12">
        <v>15.5</v>
      </c>
      <c r="G31" s="12">
        <v>0.86015538290788018</v>
      </c>
    </row>
    <row r="32" spans="2:7" ht="18" customHeight="1" x14ac:dyDescent="0.15">
      <c r="B32" s="7" t="s">
        <v>40</v>
      </c>
      <c r="C32" s="13">
        <v>110.5</v>
      </c>
      <c r="D32" s="17">
        <v>6.132075471698113</v>
      </c>
      <c r="E32" s="14" t="s">
        <v>39</v>
      </c>
      <c r="F32" s="12">
        <v>12.7</v>
      </c>
      <c r="G32" s="12">
        <v>0.70477247502774698</v>
      </c>
    </row>
    <row r="33" spans="2:7" ht="18" customHeight="1" x14ac:dyDescent="0.15">
      <c r="B33" s="7" t="s">
        <v>38</v>
      </c>
      <c r="C33" s="13">
        <v>35.700000000000003</v>
      </c>
      <c r="D33" s="17">
        <v>1.9811320754716983</v>
      </c>
      <c r="E33" s="14" t="s">
        <v>37</v>
      </c>
      <c r="F33" s="12">
        <v>14.5</v>
      </c>
      <c r="G33" s="12">
        <v>0.80466148723640396</v>
      </c>
    </row>
    <row r="34" spans="2:7" ht="18" customHeight="1" x14ac:dyDescent="0.15">
      <c r="B34" s="7" t="s">
        <v>36</v>
      </c>
      <c r="C34" s="13">
        <v>89.8</v>
      </c>
      <c r="D34" s="17">
        <v>4.983351831298557</v>
      </c>
      <c r="E34" s="14" t="s">
        <v>35</v>
      </c>
      <c r="F34" s="12">
        <v>20.9</v>
      </c>
      <c r="G34" s="12">
        <v>1.1598224195338511</v>
      </c>
    </row>
    <row r="35" spans="2:7" ht="18" customHeight="1" x14ac:dyDescent="0.15">
      <c r="B35" s="7" t="s">
        <v>34</v>
      </c>
      <c r="C35" s="13">
        <v>67</v>
      </c>
      <c r="D35" s="17">
        <v>3.7180910099889011</v>
      </c>
      <c r="E35" s="14" t="s">
        <v>33</v>
      </c>
      <c r="F35" s="12">
        <v>11.6</v>
      </c>
      <c r="G35" s="12">
        <v>0.64372918978912308</v>
      </c>
    </row>
    <row r="36" spans="2:7" ht="18" customHeight="1" x14ac:dyDescent="0.15">
      <c r="B36" s="7" t="s">
        <v>32</v>
      </c>
      <c r="C36" s="13">
        <v>49.3</v>
      </c>
      <c r="D36" s="17">
        <v>2.7358490566037732</v>
      </c>
      <c r="E36" s="14" t="s">
        <v>31</v>
      </c>
      <c r="F36" s="12">
        <v>17.600000000000001</v>
      </c>
      <c r="G36" s="12">
        <v>0.9766925638179802</v>
      </c>
    </row>
    <row r="37" spans="2:7" ht="18" customHeight="1" x14ac:dyDescent="0.15">
      <c r="B37" s="7" t="s">
        <v>30</v>
      </c>
      <c r="C37" s="13">
        <v>8.1999999999999993</v>
      </c>
      <c r="D37" s="17">
        <v>0.45504994450610431</v>
      </c>
      <c r="E37" s="14" t="s">
        <v>29</v>
      </c>
      <c r="F37" s="12">
        <v>15.5</v>
      </c>
      <c r="G37" s="12">
        <v>0.86015538290788018</v>
      </c>
    </row>
    <row r="38" spans="2:7" ht="18" customHeight="1" x14ac:dyDescent="0.15">
      <c r="B38" s="7" t="s">
        <v>28</v>
      </c>
      <c r="C38" s="13">
        <v>6.1</v>
      </c>
      <c r="D38" s="17">
        <v>0.33851276359600441</v>
      </c>
      <c r="E38" s="14" t="s">
        <v>27</v>
      </c>
      <c r="F38" s="12">
        <v>14</v>
      </c>
      <c r="G38" s="12">
        <v>0.77691453940066602</v>
      </c>
    </row>
    <row r="39" spans="2:7" ht="18" customHeight="1" x14ac:dyDescent="0.15">
      <c r="B39" s="7" t="s">
        <v>26</v>
      </c>
      <c r="C39" s="13">
        <v>25.2</v>
      </c>
      <c r="D39" s="17">
        <v>1.3984461709211986</v>
      </c>
      <c r="E39" s="14" t="s">
        <v>25</v>
      </c>
      <c r="F39" s="12">
        <v>14.9</v>
      </c>
      <c r="G39" s="12">
        <v>0.82685904550499445</v>
      </c>
    </row>
    <row r="40" spans="2:7" ht="18" customHeight="1" x14ac:dyDescent="0.15">
      <c r="B40" s="7" t="s">
        <v>24</v>
      </c>
      <c r="C40" s="13">
        <v>131.5</v>
      </c>
      <c r="D40" s="17">
        <v>7.297447280799112</v>
      </c>
      <c r="E40" s="14" t="s">
        <v>23</v>
      </c>
      <c r="F40" s="12">
        <v>14.8</v>
      </c>
      <c r="G40" s="12">
        <v>0.82130965593784688</v>
      </c>
    </row>
    <row r="41" spans="2:7" ht="18" customHeight="1" x14ac:dyDescent="0.15">
      <c r="B41" s="7" t="s">
        <v>22</v>
      </c>
      <c r="C41" s="13">
        <v>83.7</v>
      </c>
      <c r="D41" s="17">
        <v>4.6448390677025531</v>
      </c>
      <c r="E41" s="16" t="s">
        <v>21</v>
      </c>
      <c r="F41" s="13">
        <v>12.3</v>
      </c>
      <c r="G41" s="12">
        <v>0.6825749167591566</v>
      </c>
    </row>
    <row r="42" spans="2:7" ht="18" customHeight="1" x14ac:dyDescent="0.15">
      <c r="B42" s="7" t="s">
        <v>20</v>
      </c>
      <c r="C42" s="13">
        <v>87.9</v>
      </c>
      <c r="D42" s="17">
        <v>4.8779134295227529</v>
      </c>
      <c r="E42" s="16" t="s">
        <v>19</v>
      </c>
      <c r="F42" s="13">
        <v>2.9</v>
      </c>
      <c r="G42" s="12">
        <v>0.16093229744728077</v>
      </c>
    </row>
    <row r="43" spans="2:7" ht="18" customHeight="1" x14ac:dyDescent="0.15">
      <c r="B43" s="15" t="s">
        <v>18</v>
      </c>
      <c r="C43" s="13">
        <v>22.7</v>
      </c>
      <c r="D43" s="12">
        <v>1.2597114317425082</v>
      </c>
      <c r="E43" s="14" t="s">
        <v>17</v>
      </c>
      <c r="F43" s="13">
        <v>10.3</v>
      </c>
      <c r="G43" s="12">
        <v>0.57158712541620427</v>
      </c>
    </row>
    <row r="44" spans="2:7" ht="18" customHeight="1" x14ac:dyDescent="0.15">
      <c r="B44" s="15" t="s">
        <v>16</v>
      </c>
      <c r="C44" s="13">
        <v>57.3</v>
      </c>
      <c r="D44" s="12">
        <v>3.1798002219755825</v>
      </c>
      <c r="E44" s="14" t="s">
        <v>15</v>
      </c>
      <c r="F44" s="13">
        <v>18.5</v>
      </c>
      <c r="G44" s="12">
        <v>1.0266370699223086</v>
      </c>
    </row>
    <row r="45" spans="2:7" ht="18" customHeight="1" x14ac:dyDescent="0.15">
      <c r="B45" s="7"/>
      <c r="C45" s="13"/>
      <c r="D45" s="12"/>
      <c r="E45" s="14" t="s">
        <v>14</v>
      </c>
      <c r="F45" s="13">
        <v>13.2</v>
      </c>
      <c r="G45" s="12">
        <v>0.73251942286348504</v>
      </c>
    </row>
    <row r="46" spans="2:7" ht="18" customHeight="1" x14ac:dyDescent="0.15">
      <c r="B46" s="7"/>
      <c r="C46" s="13"/>
      <c r="D46" s="12"/>
      <c r="E46" s="14" t="s">
        <v>13</v>
      </c>
      <c r="F46" s="13">
        <v>7.1</v>
      </c>
      <c r="G46" s="12">
        <v>0.39400665926748057</v>
      </c>
    </row>
    <row r="47" spans="2:7" ht="18" customHeight="1" x14ac:dyDescent="0.15">
      <c r="B47" s="11"/>
      <c r="C47" s="9"/>
      <c r="D47" s="8"/>
      <c r="E47" s="10" t="s">
        <v>12</v>
      </c>
      <c r="F47" s="9">
        <v>8.9</v>
      </c>
      <c r="G47" s="8">
        <v>0.49389567147613767</v>
      </c>
    </row>
    <row r="48" spans="2:7" ht="13.5" customHeight="1" x14ac:dyDescent="0.15">
      <c r="B48" s="7" t="s">
        <v>127</v>
      </c>
      <c r="C48" s="5"/>
      <c r="D48" s="5"/>
      <c r="E48" s="6"/>
      <c r="F48" s="5"/>
      <c r="G48" s="5"/>
    </row>
  </sheetData>
  <mergeCells count="4">
    <mergeCell ref="B10:C10"/>
    <mergeCell ref="B3:B4"/>
    <mergeCell ref="E3:F3"/>
    <mergeCell ref="C3:D3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>
    <oddFooter>&amp;C&amp;"ＭＳ Ｐ明朝,標準"&amp;A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5E5D-FF7C-4504-B56C-31B4CC33A879}">
  <dimension ref="A1:M32"/>
  <sheetViews>
    <sheetView view="pageBreakPreview" zoomScaleNormal="100" zoomScaleSheetLayoutView="100" workbookViewId="0"/>
  </sheetViews>
  <sheetFormatPr defaultRowHeight="12.75" x14ac:dyDescent="0.15"/>
  <cols>
    <col min="1" max="1" width="5.25" style="45" bestFit="1" customWidth="1"/>
    <col min="2" max="2" width="8.625" style="45" customWidth="1"/>
    <col min="3" max="11" width="8.625" style="46" customWidth="1"/>
    <col min="12" max="16384" width="9" style="45"/>
  </cols>
  <sheetData>
    <row r="1" spans="1:13" ht="18" customHeight="1" x14ac:dyDescent="0.15">
      <c r="A1" s="44"/>
      <c r="B1" s="30" t="s">
        <v>111</v>
      </c>
      <c r="C1" s="30"/>
      <c r="D1" s="30"/>
      <c r="E1" s="30"/>
      <c r="F1" s="30"/>
      <c r="G1" s="30"/>
      <c r="H1" s="30"/>
      <c r="I1" s="30"/>
      <c r="J1" s="30"/>
      <c r="K1" s="30"/>
    </row>
    <row r="2" spans="1:13" ht="12" customHeight="1" x14ac:dyDescent="0.15">
      <c r="B2" s="101"/>
      <c r="K2" s="124" t="s">
        <v>110</v>
      </c>
    </row>
    <row r="3" spans="1:13" ht="15" customHeight="1" x14ac:dyDescent="0.15">
      <c r="B3" s="138" t="s">
        <v>109</v>
      </c>
      <c r="C3" s="143" t="s">
        <v>108</v>
      </c>
      <c r="D3" s="141" t="s">
        <v>107</v>
      </c>
      <c r="E3" s="86"/>
      <c r="F3" s="87"/>
      <c r="G3" s="143" t="s">
        <v>106</v>
      </c>
      <c r="H3" s="143" t="s">
        <v>105</v>
      </c>
      <c r="I3" s="143" t="s">
        <v>104</v>
      </c>
      <c r="J3" s="143" t="s">
        <v>103</v>
      </c>
      <c r="K3" s="141" t="s">
        <v>102</v>
      </c>
    </row>
    <row r="4" spans="1:13" ht="15" customHeight="1" x14ac:dyDescent="0.15">
      <c r="B4" s="139"/>
      <c r="C4" s="144"/>
      <c r="D4" s="142"/>
      <c r="E4" s="100" t="s">
        <v>101</v>
      </c>
      <c r="F4" s="100" t="s">
        <v>100</v>
      </c>
      <c r="G4" s="144"/>
      <c r="H4" s="144"/>
      <c r="I4" s="144"/>
      <c r="J4" s="144"/>
      <c r="K4" s="142"/>
    </row>
    <row r="5" spans="1:13" s="90" customFormat="1" ht="30" customHeight="1" x14ac:dyDescent="0.15">
      <c r="B5" s="98" t="s">
        <v>134</v>
      </c>
      <c r="C5" s="97">
        <v>18020000</v>
      </c>
      <c r="D5" s="96">
        <v>8219068</v>
      </c>
      <c r="E5" s="95">
        <v>4610091</v>
      </c>
      <c r="F5" s="95">
        <v>3608977</v>
      </c>
      <c r="G5" s="95">
        <v>362935</v>
      </c>
      <c r="H5" s="96">
        <v>1126257</v>
      </c>
      <c r="I5" s="95">
        <v>2111714</v>
      </c>
      <c r="J5" s="95">
        <v>22184</v>
      </c>
      <c r="K5" s="95">
        <v>6177842</v>
      </c>
    </row>
    <row r="6" spans="1:13" s="90" customFormat="1" ht="30" customHeight="1" x14ac:dyDescent="0.15">
      <c r="B6" s="98" t="s">
        <v>130</v>
      </c>
      <c r="C6" s="97">
        <v>18020000</v>
      </c>
      <c r="D6" s="96">
        <v>8259929</v>
      </c>
      <c r="E6" s="95">
        <v>4626535</v>
      </c>
      <c r="F6" s="95">
        <v>3633394</v>
      </c>
      <c r="G6" s="95">
        <v>363179</v>
      </c>
      <c r="H6" s="96">
        <v>1103898</v>
      </c>
      <c r="I6" s="95">
        <v>2089577</v>
      </c>
      <c r="J6" s="95">
        <v>22184</v>
      </c>
      <c r="K6" s="95">
        <v>6181233</v>
      </c>
      <c r="M6" s="99"/>
    </row>
    <row r="7" spans="1:13" s="90" customFormat="1" ht="30" customHeight="1" x14ac:dyDescent="0.15">
      <c r="B7" s="98" t="s">
        <v>131</v>
      </c>
      <c r="C7" s="97">
        <v>18020000</v>
      </c>
      <c r="D7" s="96">
        <v>8290845</v>
      </c>
      <c r="E7" s="95">
        <v>4655033</v>
      </c>
      <c r="F7" s="95">
        <v>3635812</v>
      </c>
      <c r="G7" s="95">
        <v>360808</v>
      </c>
      <c r="H7" s="96">
        <v>1076616</v>
      </c>
      <c r="I7" s="95">
        <v>2084943</v>
      </c>
      <c r="J7" s="95">
        <v>22184</v>
      </c>
      <c r="K7" s="95">
        <v>6184604</v>
      </c>
    </row>
    <row r="8" spans="1:13" s="90" customFormat="1" ht="30" customHeight="1" x14ac:dyDescent="0.15">
      <c r="B8" s="98" t="s">
        <v>132</v>
      </c>
      <c r="C8" s="97">
        <v>18020000</v>
      </c>
      <c r="D8" s="96">
        <v>8326753</v>
      </c>
      <c r="E8" s="95">
        <v>4683049</v>
      </c>
      <c r="F8" s="95">
        <v>3643704</v>
      </c>
      <c r="G8" s="95">
        <v>350854</v>
      </c>
      <c r="H8" s="96">
        <v>1058454</v>
      </c>
      <c r="I8" s="95">
        <v>2078096</v>
      </c>
      <c r="J8" s="95">
        <v>22184</v>
      </c>
      <c r="K8" s="95">
        <v>6183659</v>
      </c>
    </row>
    <row r="9" spans="1:13" s="90" customFormat="1" ht="30" customHeight="1" x14ac:dyDescent="0.15">
      <c r="B9" s="94" t="s">
        <v>133</v>
      </c>
      <c r="C9" s="93">
        <v>18020000</v>
      </c>
      <c r="D9" s="92">
        <v>8333400</v>
      </c>
      <c r="E9" s="91">
        <v>4707158</v>
      </c>
      <c r="F9" s="91">
        <v>3626242</v>
      </c>
      <c r="G9" s="91">
        <v>350532</v>
      </c>
      <c r="H9" s="92">
        <v>1046600</v>
      </c>
      <c r="I9" s="91">
        <v>2083684</v>
      </c>
      <c r="J9" s="91">
        <v>22184</v>
      </c>
      <c r="K9" s="91">
        <v>6183600</v>
      </c>
    </row>
    <row r="10" spans="1:13" s="126" customFormat="1" ht="13.5" customHeight="1" x14ac:dyDescent="0.15">
      <c r="B10" s="18" t="s">
        <v>128</v>
      </c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3" s="126" customFormat="1" ht="13.5" customHeight="1" x14ac:dyDescent="0.15">
      <c r="B11" s="18" t="s">
        <v>99</v>
      </c>
      <c r="C11" s="128"/>
      <c r="D11" s="128"/>
      <c r="E11" s="128"/>
      <c r="F11" s="129"/>
      <c r="G11" s="128"/>
      <c r="H11" s="128"/>
      <c r="I11" s="128"/>
      <c r="J11" s="128"/>
      <c r="K11" s="128"/>
    </row>
    <row r="12" spans="1:13" ht="24.2" customHeight="1" x14ac:dyDescent="0.15">
      <c r="B12" s="89"/>
    </row>
    <row r="13" spans="1:13" ht="24.2" customHeight="1" x14ac:dyDescent="0.15">
      <c r="B13" s="89"/>
    </row>
    <row r="14" spans="1:13" ht="24.2" customHeight="1" x14ac:dyDescent="0.15">
      <c r="B14" s="89"/>
    </row>
    <row r="15" spans="1:13" ht="18" customHeight="1" x14ac:dyDescent="0.15">
      <c r="B15" s="88" t="s">
        <v>98</v>
      </c>
      <c r="C15" s="88"/>
      <c r="D15" s="88"/>
      <c r="E15" s="88"/>
      <c r="F15" s="88"/>
      <c r="G15" s="88"/>
      <c r="H15" s="88"/>
      <c r="I15" s="88"/>
      <c r="J15" s="88"/>
      <c r="K15" s="88"/>
    </row>
    <row r="16" spans="1:13" ht="12" customHeight="1" x14ac:dyDescent="0.15"/>
    <row r="17" spans="2:13" ht="21" customHeight="1" x14ac:dyDescent="0.15">
      <c r="B17" s="145" t="s">
        <v>97</v>
      </c>
      <c r="C17" s="145"/>
      <c r="D17" s="145"/>
      <c r="E17" s="136"/>
      <c r="F17" s="146" t="s">
        <v>96</v>
      </c>
      <c r="G17" s="147"/>
      <c r="H17" s="148"/>
      <c r="I17" s="146" t="s">
        <v>95</v>
      </c>
      <c r="J17" s="147"/>
      <c r="K17" s="147"/>
    </row>
    <row r="18" spans="2:13" ht="22.5" customHeight="1" x14ac:dyDescent="0.15">
      <c r="B18" s="85" t="s">
        <v>94</v>
      </c>
      <c r="C18" s="84"/>
      <c r="D18" s="84"/>
      <c r="E18" s="83"/>
      <c r="F18" s="82"/>
      <c r="G18" s="81"/>
      <c r="H18" s="80">
        <v>1308</v>
      </c>
      <c r="I18" s="79"/>
      <c r="J18" s="79"/>
      <c r="K18" s="78">
        <v>72.599999999999994</v>
      </c>
    </row>
    <row r="19" spans="2:13" ht="22.5" customHeight="1" x14ac:dyDescent="0.15">
      <c r="B19" s="18" t="s">
        <v>93</v>
      </c>
      <c r="C19" s="67"/>
      <c r="D19" s="67"/>
      <c r="E19" s="77"/>
      <c r="F19" s="76"/>
      <c r="G19" s="75"/>
      <c r="H19" s="74">
        <v>494</v>
      </c>
      <c r="I19" s="62"/>
      <c r="J19" s="62"/>
      <c r="K19" s="61">
        <v>27.4</v>
      </c>
    </row>
    <row r="20" spans="2:13" ht="22.5" customHeight="1" x14ac:dyDescent="0.15">
      <c r="B20" s="149" t="s">
        <v>83</v>
      </c>
      <c r="C20" s="149"/>
      <c r="D20" s="149"/>
      <c r="E20" s="150"/>
      <c r="F20" s="73"/>
      <c r="G20" s="72"/>
      <c r="H20" s="71">
        <v>1802</v>
      </c>
      <c r="I20" s="70"/>
      <c r="J20" s="70"/>
      <c r="K20" s="69">
        <v>100</v>
      </c>
    </row>
    <row r="21" spans="2:13" ht="22.5" customHeight="1" x14ac:dyDescent="0.15">
      <c r="B21" s="18" t="s">
        <v>92</v>
      </c>
      <c r="C21" s="67"/>
      <c r="D21" s="67"/>
      <c r="E21" s="66"/>
      <c r="F21" s="65"/>
      <c r="G21" s="64"/>
      <c r="H21" s="63">
        <v>438.5</v>
      </c>
      <c r="I21" s="62"/>
      <c r="J21" s="62"/>
      <c r="K21" s="61">
        <v>33.6</v>
      </c>
    </row>
    <row r="22" spans="2:13" ht="22.5" customHeight="1" x14ac:dyDescent="0.15">
      <c r="B22" s="18" t="s">
        <v>91</v>
      </c>
      <c r="C22" s="67"/>
      <c r="D22" s="67"/>
      <c r="E22" s="66"/>
      <c r="F22" s="65"/>
      <c r="G22" s="64"/>
      <c r="H22" s="63">
        <v>283.10000000000002</v>
      </c>
      <c r="I22" s="62"/>
      <c r="J22" s="62"/>
      <c r="K22" s="61">
        <v>21.7</v>
      </c>
    </row>
    <row r="23" spans="2:13" ht="22.5" customHeight="1" x14ac:dyDescent="0.15">
      <c r="B23" s="18" t="s">
        <v>90</v>
      </c>
      <c r="C23" s="67"/>
      <c r="D23" s="67"/>
      <c r="E23" s="66"/>
      <c r="F23" s="65"/>
      <c r="G23" s="64"/>
      <c r="H23" s="63">
        <v>10.6</v>
      </c>
      <c r="I23" s="62"/>
      <c r="J23" s="62"/>
      <c r="K23" s="61">
        <v>0.8</v>
      </c>
    </row>
    <row r="24" spans="2:13" ht="22.5" customHeight="1" x14ac:dyDescent="0.15">
      <c r="B24" s="18" t="s">
        <v>89</v>
      </c>
      <c r="C24" s="67"/>
      <c r="D24" s="67"/>
      <c r="E24" s="66"/>
      <c r="F24" s="65"/>
      <c r="G24" s="64"/>
      <c r="H24" s="63">
        <v>29.9</v>
      </c>
      <c r="I24" s="62"/>
      <c r="J24" s="62"/>
      <c r="K24" s="68">
        <v>2.2000000000000002</v>
      </c>
    </row>
    <row r="25" spans="2:13" ht="22.5" customHeight="1" x14ac:dyDescent="0.15">
      <c r="B25" s="18" t="s">
        <v>88</v>
      </c>
      <c r="C25" s="67"/>
      <c r="D25" s="67"/>
      <c r="E25" s="66"/>
      <c r="F25" s="65"/>
      <c r="G25" s="64"/>
      <c r="H25" s="63">
        <v>41.8</v>
      </c>
      <c r="I25" s="62"/>
      <c r="J25" s="62"/>
      <c r="K25" s="61">
        <v>3.2</v>
      </c>
    </row>
    <row r="26" spans="2:13" ht="22.5" customHeight="1" x14ac:dyDescent="0.15">
      <c r="B26" s="18" t="s">
        <v>87</v>
      </c>
      <c r="C26" s="67"/>
      <c r="D26" s="67"/>
      <c r="E26" s="66"/>
      <c r="F26" s="65"/>
      <c r="G26" s="64"/>
      <c r="H26" s="63">
        <v>13.9</v>
      </c>
      <c r="I26" s="62"/>
      <c r="J26" s="62"/>
      <c r="K26" s="61">
        <v>1.1000000000000001</v>
      </c>
    </row>
    <row r="27" spans="2:13" ht="22.5" customHeight="1" x14ac:dyDescent="0.15">
      <c r="B27" s="18" t="s">
        <v>86</v>
      </c>
      <c r="C27" s="67"/>
      <c r="D27" s="67"/>
      <c r="E27" s="66"/>
      <c r="F27" s="65"/>
      <c r="G27" s="64"/>
      <c r="H27" s="63">
        <v>291.2</v>
      </c>
      <c r="I27" s="62"/>
      <c r="J27" s="62"/>
      <c r="K27" s="61">
        <v>22.3</v>
      </c>
    </row>
    <row r="28" spans="2:13" ht="22.5" customHeight="1" x14ac:dyDescent="0.15">
      <c r="B28" s="18" t="s">
        <v>85</v>
      </c>
      <c r="C28" s="67"/>
      <c r="D28" s="67"/>
      <c r="E28" s="66"/>
      <c r="F28" s="65"/>
      <c r="G28" s="64"/>
      <c r="H28" s="63">
        <v>132.80000000000001</v>
      </c>
      <c r="I28" s="62"/>
      <c r="J28" s="62"/>
      <c r="K28" s="61">
        <v>10.199999999999999</v>
      </c>
    </row>
    <row r="29" spans="2:13" ht="22.5" customHeight="1" x14ac:dyDescent="0.15">
      <c r="B29" s="60" t="s">
        <v>84</v>
      </c>
      <c r="C29" s="59"/>
      <c r="D29" s="59"/>
      <c r="E29" s="58"/>
      <c r="F29" s="57"/>
      <c r="G29" s="56"/>
      <c r="H29" s="55">
        <v>63.9</v>
      </c>
      <c r="I29" s="54"/>
      <c r="J29" s="54"/>
      <c r="K29" s="53">
        <v>4.9000000000000004</v>
      </c>
    </row>
    <row r="30" spans="2:13" ht="22.5" customHeight="1" x14ac:dyDescent="0.15">
      <c r="B30" s="149" t="s">
        <v>83</v>
      </c>
      <c r="C30" s="149"/>
      <c r="D30" s="149"/>
      <c r="E30" s="150"/>
      <c r="F30" s="52"/>
      <c r="G30" s="51"/>
      <c r="H30" s="50">
        <v>1305.7</v>
      </c>
      <c r="I30" s="49"/>
      <c r="J30" s="49"/>
      <c r="K30" s="48">
        <v>100</v>
      </c>
      <c r="M30" s="47"/>
    </row>
    <row r="31" spans="2:13" s="126" customFormat="1" ht="13.5" customHeight="1" x14ac:dyDescent="0.15">
      <c r="B31" s="125" t="s">
        <v>141</v>
      </c>
      <c r="C31" s="67"/>
      <c r="D31" s="67"/>
      <c r="E31" s="67"/>
      <c r="F31" s="67"/>
      <c r="G31" s="67"/>
      <c r="H31" s="67"/>
      <c r="I31" s="67"/>
      <c r="J31" s="67"/>
      <c r="K31" s="67"/>
    </row>
    <row r="32" spans="2:13" s="126" customFormat="1" ht="13.5" customHeight="1" x14ac:dyDescent="0.15">
      <c r="B32" s="7" t="s">
        <v>82</v>
      </c>
      <c r="C32" s="127"/>
      <c r="D32" s="67"/>
      <c r="E32" s="67"/>
      <c r="F32" s="67"/>
      <c r="G32" s="67"/>
      <c r="H32" s="67"/>
      <c r="I32" s="67"/>
      <c r="J32" s="67"/>
      <c r="K32" s="67"/>
    </row>
  </sheetData>
  <mergeCells count="13">
    <mergeCell ref="B17:E17"/>
    <mergeCell ref="F17:H17"/>
    <mergeCell ref="I17:K17"/>
    <mergeCell ref="B20:E20"/>
    <mergeCell ref="B30:E30"/>
    <mergeCell ref="K3:K4"/>
    <mergeCell ref="C3:C4"/>
    <mergeCell ref="D3:D4"/>
    <mergeCell ref="G3:G4"/>
    <mergeCell ref="B3:B4"/>
    <mergeCell ref="I3:I4"/>
    <mergeCell ref="H3:H4"/>
    <mergeCell ref="J3:J4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fitToWidth="0" fitToHeight="0" orientation="portrait" r:id="rId1"/>
  <headerFooter>
    <oddFooter>&amp;C&amp;"ＭＳ Ｐ明朝,標準"&amp;A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9471-081C-4503-8558-605F6ECF4ED5}">
  <dimension ref="A1:N26"/>
  <sheetViews>
    <sheetView view="pageBreakPreview" zoomScaleNormal="75" zoomScaleSheetLayoutView="100" workbookViewId="0">
      <selection activeCell="L14" sqref="L14"/>
    </sheetView>
  </sheetViews>
  <sheetFormatPr defaultRowHeight="18" customHeight="1" x14ac:dyDescent="0.15"/>
  <cols>
    <col min="1" max="1" width="5.25" style="4" bestFit="1" customWidth="1"/>
    <col min="2" max="2" width="13.5" style="4" customWidth="1"/>
    <col min="3" max="8" width="12.125" style="4" customWidth="1"/>
    <col min="9" max="16384" width="9" style="4"/>
  </cols>
  <sheetData>
    <row r="1" spans="1:14" ht="18" customHeight="1" x14ac:dyDescent="0.15">
      <c r="A1" s="44"/>
      <c r="B1" s="30" t="s">
        <v>126</v>
      </c>
      <c r="C1" s="30"/>
      <c r="D1" s="30"/>
      <c r="E1" s="30"/>
      <c r="F1" s="30"/>
      <c r="G1" s="30"/>
      <c r="H1" s="30"/>
    </row>
    <row r="2" spans="1:14" ht="12" customHeight="1" x14ac:dyDescent="0.2">
      <c r="B2" s="123"/>
      <c r="C2" s="123"/>
      <c r="D2" s="123"/>
      <c r="E2" s="123"/>
      <c r="F2" s="123"/>
      <c r="G2" s="123"/>
      <c r="H2" s="123"/>
    </row>
    <row r="3" spans="1:14" s="36" customFormat="1" ht="15" customHeight="1" x14ac:dyDescent="0.15">
      <c r="B3" s="151" t="s">
        <v>109</v>
      </c>
      <c r="C3" s="140" t="s">
        <v>125</v>
      </c>
      <c r="D3" s="140"/>
      <c r="E3" s="137"/>
      <c r="F3" s="122" t="s">
        <v>124</v>
      </c>
      <c r="G3" s="122" t="s">
        <v>123</v>
      </c>
      <c r="H3" s="121" t="s">
        <v>122</v>
      </c>
    </row>
    <row r="4" spans="1:14" s="36" customFormat="1" ht="15" customHeight="1" x14ac:dyDescent="0.15">
      <c r="B4" s="152"/>
      <c r="C4" s="26" t="s">
        <v>121</v>
      </c>
      <c r="D4" s="26" t="s">
        <v>120</v>
      </c>
      <c r="E4" s="25" t="s">
        <v>119</v>
      </c>
      <c r="F4" s="120" t="s">
        <v>118</v>
      </c>
      <c r="G4" s="120" t="s">
        <v>117</v>
      </c>
      <c r="H4" s="119" t="s">
        <v>116</v>
      </c>
    </row>
    <row r="5" spans="1:14" ht="24.75" customHeight="1" x14ac:dyDescent="0.15">
      <c r="B5" s="98" t="s">
        <v>135</v>
      </c>
      <c r="C5" s="118">
        <v>16.3</v>
      </c>
      <c r="D5" s="116">
        <v>37.200000000000003</v>
      </c>
      <c r="E5" s="117">
        <v>-3.3</v>
      </c>
      <c r="F5" s="116">
        <v>64.7</v>
      </c>
      <c r="G5" s="116">
        <v>2.4</v>
      </c>
      <c r="H5" s="115">
        <v>1704.5</v>
      </c>
      <c r="M5" s="102"/>
    </row>
    <row r="6" spans="1:14" ht="24.75" customHeight="1" x14ac:dyDescent="0.15">
      <c r="B6" s="98" t="s">
        <v>115</v>
      </c>
      <c r="C6" s="114">
        <v>16</v>
      </c>
      <c r="D6" s="112">
        <v>38.299999999999997</v>
      </c>
      <c r="E6" s="113">
        <v>-3.7</v>
      </c>
      <c r="F6" s="112">
        <v>67.2</v>
      </c>
      <c r="G6" s="112">
        <v>2.4</v>
      </c>
      <c r="H6" s="111">
        <v>1258</v>
      </c>
      <c r="M6" s="102"/>
    </row>
    <row r="7" spans="1:14" s="34" customFormat="1" ht="24.75" customHeight="1" x14ac:dyDescent="0.15">
      <c r="B7" s="98" t="s">
        <v>114</v>
      </c>
      <c r="C7" s="114">
        <v>17.399999999999999</v>
      </c>
      <c r="D7" s="112">
        <v>38.5</v>
      </c>
      <c r="E7" s="113">
        <v>-2.8</v>
      </c>
      <c r="F7" s="112">
        <v>65</v>
      </c>
      <c r="G7" s="112">
        <v>2.4</v>
      </c>
      <c r="H7" s="111">
        <v>1062.5</v>
      </c>
      <c r="M7" s="102"/>
    </row>
    <row r="8" spans="1:14" s="34" customFormat="1" ht="24.75" customHeight="1" x14ac:dyDescent="0.15">
      <c r="B8" s="98" t="s">
        <v>113</v>
      </c>
      <c r="C8" s="114">
        <v>17.399999999999999</v>
      </c>
      <c r="D8" s="112">
        <v>38.6</v>
      </c>
      <c r="E8" s="113">
        <v>-1.8</v>
      </c>
      <c r="F8" s="112">
        <v>67.55</v>
      </c>
      <c r="G8" s="112">
        <v>2.4250000000000003</v>
      </c>
      <c r="H8" s="111">
        <v>1362</v>
      </c>
      <c r="M8" s="102"/>
    </row>
    <row r="9" spans="1:14" s="34" customFormat="1" ht="24.75" customHeight="1" x14ac:dyDescent="0.15">
      <c r="B9" s="94" t="s">
        <v>133</v>
      </c>
      <c r="C9" s="131">
        <f>AVERAGE(C10:C21)</f>
        <v>16.925000000000001</v>
      </c>
      <c r="D9" s="132">
        <f>MAX(D10:D21)</f>
        <v>38.9</v>
      </c>
      <c r="E9" s="133">
        <f>MIN(E10:E21)</f>
        <v>-1.1000000000000001</v>
      </c>
      <c r="F9" s="132">
        <f>AVERAGE(F10:F21)</f>
        <v>66.615833333333327</v>
      </c>
      <c r="G9" s="132">
        <f>AVERAGE(G10:G21)</f>
        <v>2.4083333333333328</v>
      </c>
      <c r="H9" s="134">
        <f>SUM(H10:H21)</f>
        <v>925</v>
      </c>
      <c r="M9" s="102"/>
    </row>
    <row r="10" spans="1:14" ht="24.75" customHeight="1" x14ac:dyDescent="0.15">
      <c r="B10" s="109" t="s">
        <v>137</v>
      </c>
      <c r="C10" s="135">
        <v>6.1</v>
      </c>
      <c r="D10" s="110">
        <v>14.4</v>
      </c>
      <c r="E10" s="110">
        <v>-1</v>
      </c>
      <c r="F10" s="110">
        <v>51.3</v>
      </c>
      <c r="G10" s="110">
        <v>2</v>
      </c>
      <c r="H10" s="110">
        <v>36</v>
      </c>
      <c r="M10" s="102"/>
      <c r="N10" s="102"/>
    </row>
    <row r="11" spans="1:14" ht="24.75" customHeight="1" x14ac:dyDescent="0.15">
      <c r="B11" s="109" t="s">
        <v>10</v>
      </c>
      <c r="C11" s="108">
        <v>5.9</v>
      </c>
      <c r="D11" s="130">
        <v>16.7</v>
      </c>
      <c r="E11" s="130">
        <v>-0.5</v>
      </c>
      <c r="F11" s="130">
        <v>42.1</v>
      </c>
      <c r="G11" s="130">
        <v>2.5</v>
      </c>
      <c r="H11" s="130">
        <v>5</v>
      </c>
      <c r="M11" s="102"/>
      <c r="N11" s="102"/>
    </row>
    <row r="12" spans="1:14" ht="24.75" customHeight="1" x14ac:dyDescent="0.15">
      <c r="B12" s="109" t="s">
        <v>9</v>
      </c>
      <c r="C12" s="108">
        <v>10.199999999999999</v>
      </c>
      <c r="D12" s="130">
        <v>25</v>
      </c>
      <c r="E12" s="130">
        <v>0.1</v>
      </c>
      <c r="F12" s="130">
        <v>63.5</v>
      </c>
      <c r="G12" s="130">
        <v>2.6</v>
      </c>
      <c r="H12" s="130">
        <v>122.5</v>
      </c>
      <c r="M12" s="102"/>
      <c r="N12" s="102"/>
    </row>
    <row r="13" spans="1:14" ht="24.75" customHeight="1" x14ac:dyDescent="0.15">
      <c r="B13" s="109" t="s">
        <v>8</v>
      </c>
      <c r="C13" s="108">
        <v>15.3</v>
      </c>
      <c r="D13" s="130">
        <v>27.8</v>
      </c>
      <c r="E13" s="130">
        <v>3.3</v>
      </c>
      <c r="F13" s="130">
        <v>66.59</v>
      </c>
      <c r="G13" s="130">
        <v>2.8</v>
      </c>
      <c r="H13" s="130">
        <v>107</v>
      </c>
      <c r="M13" s="102"/>
      <c r="N13" s="102"/>
    </row>
    <row r="14" spans="1:14" ht="24.75" customHeight="1" x14ac:dyDescent="0.15">
      <c r="B14" s="109" t="s">
        <v>7</v>
      </c>
      <c r="C14" s="108">
        <v>18.8</v>
      </c>
      <c r="D14" s="130">
        <v>30.1</v>
      </c>
      <c r="E14" s="130">
        <v>12.4</v>
      </c>
      <c r="F14" s="130">
        <v>74.2</v>
      </c>
      <c r="G14" s="130">
        <v>2.6</v>
      </c>
      <c r="H14" s="130">
        <v>177</v>
      </c>
      <c r="M14" s="102"/>
      <c r="N14" s="102"/>
    </row>
    <row r="15" spans="1:14" ht="24.75" customHeight="1" x14ac:dyDescent="0.15">
      <c r="B15" s="109" t="s">
        <v>6</v>
      </c>
      <c r="C15" s="108">
        <v>24.8</v>
      </c>
      <c r="D15" s="130">
        <v>35.299999999999997</v>
      </c>
      <c r="E15" s="130">
        <v>14.4</v>
      </c>
      <c r="F15" s="130">
        <v>75.7</v>
      </c>
      <c r="G15" s="130">
        <v>2.4</v>
      </c>
      <c r="H15" s="130">
        <v>125</v>
      </c>
      <c r="M15" s="102"/>
      <c r="N15" s="102"/>
    </row>
    <row r="16" spans="1:14" ht="24.75" customHeight="1" x14ac:dyDescent="0.15">
      <c r="B16" s="109" t="s">
        <v>5</v>
      </c>
      <c r="C16" s="108">
        <v>28.5</v>
      </c>
      <c r="D16" s="130">
        <v>36.799999999999997</v>
      </c>
      <c r="E16" s="130">
        <v>20.399999999999999</v>
      </c>
      <c r="F16" s="130">
        <v>75.599999999999994</v>
      </c>
      <c r="G16" s="130">
        <v>2.8</v>
      </c>
      <c r="H16" s="130">
        <v>35</v>
      </c>
      <c r="M16" s="102"/>
      <c r="N16" s="102"/>
    </row>
    <row r="17" spans="2:14" ht="24.75" customHeight="1" x14ac:dyDescent="0.15">
      <c r="B17" s="109" t="s">
        <v>4</v>
      </c>
      <c r="C17" s="108">
        <v>29.5</v>
      </c>
      <c r="D17" s="130">
        <v>38.9</v>
      </c>
      <c r="E17" s="130">
        <v>23.1</v>
      </c>
      <c r="F17" s="130">
        <v>74.5</v>
      </c>
      <c r="G17" s="130">
        <v>2.7</v>
      </c>
      <c r="H17" s="130">
        <v>48</v>
      </c>
      <c r="M17" s="102"/>
      <c r="N17" s="102"/>
    </row>
    <row r="18" spans="2:14" ht="24.75" customHeight="1" x14ac:dyDescent="0.15">
      <c r="B18" s="109" t="s">
        <v>3</v>
      </c>
      <c r="C18" s="108">
        <v>26</v>
      </c>
      <c r="D18" s="130">
        <v>35.6</v>
      </c>
      <c r="E18" s="130">
        <v>17.600000000000001</v>
      </c>
      <c r="F18" s="130">
        <v>77</v>
      </c>
      <c r="G18" s="130">
        <v>2.4</v>
      </c>
      <c r="H18" s="130">
        <v>126</v>
      </c>
      <c r="M18" s="102"/>
      <c r="N18" s="102"/>
    </row>
    <row r="19" spans="2:14" ht="24.75" customHeight="1" x14ac:dyDescent="0.15">
      <c r="B19" s="109" t="s">
        <v>2</v>
      </c>
      <c r="C19" s="108">
        <v>18.2</v>
      </c>
      <c r="D19" s="130">
        <v>28.7</v>
      </c>
      <c r="E19" s="130">
        <v>9.1999999999999993</v>
      </c>
      <c r="F19" s="130">
        <v>77.3</v>
      </c>
      <c r="G19" s="130">
        <v>2.4</v>
      </c>
      <c r="H19" s="130">
        <v>97</v>
      </c>
      <c r="N19" s="102"/>
    </row>
    <row r="20" spans="2:14" ht="24.75" customHeight="1" x14ac:dyDescent="0.15">
      <c r="B20" s="109" t="s">
        <v>1</v>
      </c>
      <c r="C20" s="108">
        <v>12.5</v>
      </c>
      <c r="D20" s="130">
        <v>22.4</v>
      </c>
      <c r="E20" s="130">
        <v>4.5</v>
      </c>
      <c r="F20" s="130">
        <v>62.5</v>
      </c>
      <c r="G20" s="130">
        <v>1.8</v>
      </c>
      <c r="H20" s="130">
        <v>12.5</v>
      </c>
    </row>
    <row r="21" spans="2:14" ht="24.75" customHeight="1" x14ac:dyDescent="0.15">
      <c r="B21" s="107" t="s">
        <v>0</v>
      </c>
      <c r="C21" s="106">
        <v>7.3</v>
      </c>
      <c r="D21" s="105">
        <v>17</v>
      </c>
      <c r="E21" s="105">
        <v>-1.1000000000000001</v>
      </c>
      <c r="F21" s="105">
        <v>59.1</v>
      </c>
      <c r="G21" s="105">
        <v>1.9</v>
      </c>
      <c r="H21" s="105">
        <v>34</v>
      </c>
    </row>
    <row r="22" spans="2:14" ht="13.5" customHeight="1" x14ac:dyDescent="0.15">
      <c r="B22" s="18" t="s">
        <v>112</v>
      </c>
      <c r="C22" s="104"/>
      <c r="D22" s="104"/>
      <c r="E22" s="104"/>
      <c r="F22" s="104"/>
      <c r="G22" s="104"/>
      <c r="H22" s="103"/>
    </row>
    <row r="23" spans="2:14" ht="13.5" customHeight="1" x14ac:dyDescent="0.15">
      <c r="B23" s="18" t="s">
        <v>136</v>
      </c>
      <c r="C23" s="18"/>
      <c r="D23" s="18"/>
      <c r="E23" s="18"/>
      <c r="F23" s="18"/>
      <c r="G23" s="18"/>
      <c r="H23" s="18"/>
    </row>
    <row r="25" spans="2:14" ht="18" customHeight="1" x14ac:dyDescent="0.15">
      <c r="N25" s="102"/>
    </row>
    <row r="26" spans="2:14" ht="18" customHeight="1" x14ac:dyDescent="0.15">
      <c r="N26" s="102"/>
    </row>
  </sheetData>
  <mergeCells count="2">
    <mergeCell ref="B3:B4"/>
    <mergeCell ref="C3:E3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2026-03-12T06:24:06Z</cp:lastPrinted>
  <dcterms:created xsi:type="dcterms:W3CDTF">2025-06-10T05:33:26Z</dcterms:created>
  <dcterms:modified xsi:type="dcterms:W3CDTF">2026-03-16T01:15:08Z</dcterms:modified>
</cp:coreProperties>
</file>